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'Лист1'!$A$1:$I$124</definedName>
  </definedNames>
  <calcPr fullCalcOnLoad="1"/>
</workbook>
</file>

<file path=xl/sharedStrings.xml><?xml version="1.0" encoding="utf-8"?>
<sst xmlns="http://schemas.openxmlformats.org/spreadsheetml/2006/main" count="510" uniqueCount="157">
  <si>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</si>
  <si>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</si>
  <si>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</si>
  <si>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</si>
  <si>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</si>
  <si>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</si>
  <si>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</si>
  <si>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</si>
  <si>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</si>
  <si>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</si>
  <si>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</si>
  <si>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</si>
  <si>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</si>
  <si>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</si>
  <si>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</si>
  <si>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</si>
  <si>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</si>
  <si>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</si>
  <si>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</si>
  <si>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</si>
  <si>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</si>
  <si>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</si>
  <si>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</si>
  <si>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</si>
  <si>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</si>
  <si>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</si>
  <si>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</si>
  <si>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</si>
  <si>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</si>
  <si>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</si>
  <si>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</si>
  <si>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</si>
  <si>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</si>
  <si>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</si>
  <si>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</si>
  <si>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</si>
  <si>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</si>
  <si>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</si>
  <si>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</si>
  <si>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</si>
  <si>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</si>
  <si>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</si>
  <si>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</si>
  <si>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</si>
  <si>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</si>
  <si>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</si>
  <si>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</si>
  <si>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</si>
  <si>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</si>
  <si>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</si>
  <si>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</si>
  <si>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</si>
  <si>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</si>
  <si>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</si>
  <si>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</si>
  <si>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</si>
  <si>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</si>
  <si>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</si>
  <si>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</si>
  <si>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</si>
  <si>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</si>
  <si>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</si>
  <si>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</si>
  <si>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</si>
  <si>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</si>
  <si>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</si>
  <si>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</si>
  <si>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</si>
  <si>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</si>
  <si>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</si>
  <si>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</si>
  <si>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</si>
  <si>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</si>
  <si>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</si>
  <si>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</si>
  <si>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</si>
  <si>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</si>
  <si>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</si>
  <si>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</si>
  <si>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</si>
  <si>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</si>
  <si>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</si>
  <si>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</si>
  <si>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</si>
  <si>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</si>
  <si>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</si>
  <si>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</si>
  <si>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</si>
  <si>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</si>
  <si>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</si>
  <si>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</si>
  <si>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09 0 00 02000</t>
  </si>
  <si>
    <t>00 1 00 51180</t>
  </si>
  <si>
    <t>79 5 00 00010</t>
  </si>
  <si>
    <t>28 0 00 01000</t>
  </si>
  <si>
    <t>60 0 00 01000</t>
  </si>
  <si>
    <t>60 0 00 03000</t>
  </si>
  <si>
    <t>60 0 00 04000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</si>
  <si>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</si>
  <si>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</si>
  <si>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</si>
  <si>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</si>
  <si>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</si>
  <si>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</si>
  <si>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</si>
  <si>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</si>
  <si>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</si>
  <si>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2018 год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</si>
  <si>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</si>
  <si>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</si>
  <si>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</si>
  <si>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</si>
  <si>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</si>
  <si>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</si>
  <si>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</si>
  <si>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</si>
  <si>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</si>
  <si>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</si>
  <si>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</si>
  <si>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</si>
  <si>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</si>
  <si>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</si>
  <si>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</si>
  <si>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</si>
  <si>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</si>
  <si>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</si>
  <si>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</si>
  <si>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</si>
  <si>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</si>
  <si>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</si>
  <si>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</si>
  <si>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70 0 00 83050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</si>
  <si>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</si>
  <si>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</si>
  <si>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</si>
  <si>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</si>
  <si>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</si>
  <si>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</si>
  <si>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</si>
  <si>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</si>
  <si>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</si>
  <si>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</si>
  <si>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</si>
  <si>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</si>
  <si>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Капитальный и текущий ремонт муниципального жилищного фонда</t>
  </si>
  <si>
    <t>01 0 00 81840</t>
  </si>
  <si>
    <t>Мероприятия по охране, сохранению и популяризации культурного наследия</t>
  </si>
  <si>
    <t>01 0 00 82410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</si>
  <si>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</si>
  <si>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01 0 00 84380</t>
  </si>
  <si>
    <t>СВОДНАЯ БЮДЖЕТНАЯ РОСПИСЬ МЕСТНОГО БЮДЖЕТА (РАСХОДЫ)</t>
  </si>
  <si>
    <t>НА 2018 ГОД И НА ПЛАНОВЫЙ ПЕРИОД 2019 И 2020 ГОДОВ</t>
  </si>
  <si>
    <t>С ИЗМЕНЕНИЯМИ ПО СОСТОЯНИЮ 01.12.2018 года</t>
  </si>
  <si>
    <t>Мероприятия по формированию современной городской среды</t>
  </si>
  <si>
    <t>Прочая закупка товаров, работ и услуг</t>
  </si>
  <si>
    <t>Работы, услуги по содержанию имущества (текущие расходы)</t>
  </si>
  <si>
    <t>01 0 00 81900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</si>
</sst>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44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0" fontId="44" fillId="0" borderId="1" xfId="34" applyNumberFormat="1" applyFont="1" applyProtection="1">
      <alignment horizontal="center" vertical="top" shrinkToFit="1"/>
      <protection/>
    </xf>
    <xf numFmtId="0" fontId="44" fillId="0" borderId="1" xfId="34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" xfId="33" applyNumberFormat="1" applyFont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21.75" customHeight="1">
      <c r="E1" s="20"/>
      <c r="G1" s="57"/>
      <c r="H1" s="57"/>
      <c r="I1" s="57"/>
      <c r="J1" s="19"/>
      <c r="L1" s="18"/>
      <c r="M1" s="18"/>
    </row>
    <row r="2" spans="1:17" ht="15.75">
      <c r="A2" s="58" t="s">
        <v>150</v>
      </c>
      <c r="B2" s="58"/>
      <c r="C2" s="58"/>
      <c r="D2" s="58"/>
      <c r="E2" s="58"/>
      <c r="F2" s="58"/>
      <c r="G2" s="58"/>
      <c r="H2" s="58"/>
      <c r="I2" s="58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57" t="s">
        <v>151</v>
      </c>
      <c r="B3" s="57"/>
      <c r="C3" s="57"/>
      <c r="D3" s="57"/>
      <c r="E3" s="57"/>
      <c r="F3" s="57"/>
      <c r="G3" s="57"/>
      <c r="H3" s="57"/>
      <c r="I3" s="57"/>
      <c r="J3" s="26"/>
      <c r="K3" s="26"/>
      <c r="L3" s="26"/>
      <c r="M3" s="26"/>
      <c r="N3" s="26"/>
      <c r="O3" s="26"/>
      <c r="P3" s="26"/>
      <c r="Q3" s="26"/>
    </row>
    <row r="4" spans="1:17" ht="17.25" customHeight="1">
      <c r="A4" s="59" t="s">
        <v>152</v>
      </c>
      <c r="B4" s="60"/>
      <c r="C4" s="60"/>
      <c r="D4" s="60"/>
      <c r="E4" s="60"/>
      <c r="F4" s="60"/>
      <c r="G4" s="60"/>
      <c r="H4" s="60"/>
      <c r="I4" s="60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107</v>
      </c>
      <c r="H6" s="39" t="s">
        <v>129</v>
      </c>
      <c r="I6" s="40" t="s">
        <v>130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103</v>
      </c>
      <c r="B8" s="5">
        <v>980</v>
      </c>
      <c r="C8" s="5"/>
      <c r="D8" s="3"/>
      <c r="E8" s="3"/>
      <c r="F8" s="3"/>
      <c r="G8" s="35">
        <f>G124</f>
        <v>4910927.19</v>
      </c>
      <c r="H8" s="35">
        <f>H124</f>
        <v>3798696</v>
      </c>
      <c r="I8" s="35">
        <f>I124</f>
        <v>3892509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G10+G28+G35+G40</f>
        <v>2534400.79</v>
      </c>
      <c r="H9" s="37">
        <f>H10+H28+H35+H40</f>
        <v>2305700</v>
      </c>
      <c r="I9" s="37">
        <f>I10+I28+I35+I40</f>
        <v>2299900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2303240.79</v>
      </c>
      <c r="H10" s="37">
        <f>H14+H11</f>
        <v>2248200</v>
      </c>
      <c r="I10" s="37">
        <f>I14+I11</f>
        <v>2242400</v>
      </c>
    </row>
    <row r="11" spans="1:9" s="51" customFormat="1" ht="66" customHeight="1">
      <c r="A11" s="49" t="s">
        <v>137</v>
      </c>
      <c r="B11" s="5">
        <v>980</v>
      </c>
      <c r="C11" s="3" t="s">
        <v>10</v>
      </c>
      <c r="D11" s="3" t="s">
        <v>13</v>
      </c>
      <c r="E11" s="3" t="s">
        <v>136</v>
      </c>
      <c r="F11" s="3"/>
      <c r="G11" s="36">
        <f aca="true" t="shared" si="0" ref="G11:I12">G12</f>
        <v>496100</v>
      </c>
      <c r="H11" s="37">
        <f t="shared" si="0"/>
        <v>515500</v>
      </c>
      <c r="I11" s="37">
        <f t="shared" si="0"/>
        <v>536400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136</v>
      </c>
      <c r="F12" s="3" t="s">
        <v>16</v>
      </c>
      <c r="G12" s="36">
        <f t="shared" si="0"/>
        <v>496100</v>
      </c>
      <c r="H12" s="37">
        <f t="shared" si="0"/>
        <v>515500</v>
      </c>
      <c r="I12" s="37">
        <f t="shared" si="0"/>
        <v>536400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136</v>
      </c>
      <c r="F13" s="3" t="s">
        <v>18</v>
      </c>
      <c r="G13" s="36">
        <v>496100</v>
      </c>
      <c r="H13" s="52">
        <v>515500</v>
      </c>
      <c r="I13" s="52">
        <v>536400</v>
      </c>
    </row>
    <row r="14" spans="1:9" ht="51.75" customHeight="1">
      <c r="A14" s="6" t="s">
        <v>108</v>
      </c>
      <c r="B14" s="5">
        <v>980</v>
      </c>
      <c r="C14" s="3" t="s">
        <v>10</v>
      </c>
      <c r="D14" s="3" t="s">
        <v>13</v>
      </c>
      <c r="E14" s="3" t="s">
        <v>120</v>
      </c>
      <c r="F14" s="3"/>
      <c r="G14" s="36">
        <f>G16+G21+G24</f>
        <v>1807140.79</v>
      </c>
      <c r="H14" s="37">
        <f>H16+H21+H24</f>
        <v>1732700</v>
      </c>
      <c r="I14" s="37">
        <f>I16+I21+I24</f>
        <v>1706000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120</v>
      </c>
      <c r="F15" s="3"/>
      <c r="G15" s="36">
        <f>G16+G21+G24</f>
        <v>1807140.79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120</v>
      </c>
      <c r="F16" s="3" t="s">
        <v>16</v>
      </c>
      <c r="G16" s="36">
        <f>G17</f>
        <v>1302800</v>
      </c>
      <c r="H16" s="37">
        <f>H17</f>
        <v>1282700</v>
      </c>
      <c r="I16" s="37">
        <f>I17</f>
        <v>1327000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120</v>
      </c>
      <c r="F17" s="3" t="s">
        <v>18</v>
      </c>
      <c r="G17" s="36">
        <f>998300+2000+1000+271500+30000</f>
        <v>1302800</v>
      </c>
      <c r="H17" s="37">
        <v>1282700</v>
      </c>
      <c r="I17" s="37">
        <v>1327000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105</v>
      </c>
      <c r="B20" s="5"/>
      <c r="C20" s="3"/>
      <c r="D20" s="3"/>
      <c r="E20" s="3"/>
      <c r="F20" s="3" t="s">
        <v>104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120</v>
      </c>
      <c r="F21" s="3" t="s">
        <v>24</v>
      </c>
      <c r="G21" s="36">
        <f>G22</f>
        <v>394000</v>
      </c>
      <c r="H21" s="37">
        <f>H22</f>
        <v>387000</v>
      </c>
      <c r="I21" s="37">
        <f>I22</f>
        <v>321000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120</v>
      </c>
      <c r="F22" s="3" t="s">
        <v>26</v>
      </c>
      <c r="G22" s="36">
        <f>394000</f>
        <v>394000</v>
      </c>
      <c r="H22" s="43">
        <v>387000</v>
      </c>
      <c r="I22" s="43">
        <v>321000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120</v>
      </c>
      <c r="F24" s="3" t="s">
        <v>30</v>
      </c>
      <c r="G24" s="36">
        <f>G25</f>
        <v>110340.79</v>
      </c>
      <c r="H24" s="37">
        <f>H25</f>
        <v>63000</v>
      </c>
      <c r="I24" s="37">
        <f>I25</f>
        <v>58000</v>
      </c>
    </row>
    <row r="25" spans="1:9" ht="33.75" customHeight="1">
      <c r="A25" s="21" t="s">
        <v>109</v>
      </c>
      <c r="B25" s="5">
        <v>980</v>
      </c>
      <c r="C25" s="3" t="s">
        <v>10</v>
      </c>
      <c r="D25" s="3" t="s">
        <v>13</v>
      </c>
      <c r="E25" s="3" t="s">
        <v>120</v>
      </c>
      <c r="F25" s="3" t="s">
        <v>83</v>
      </c>
      <c r="G25" s="36">
        <v>110340.79</v>
      </c>
      <c r="H25" s="43">
        <v>63000</v>
      </c>
      <c r="I25" s="43">
        <v>58000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105</v>
      </c>
      <c r="B27" s="5"/>
      <c r="C27" s="3"/>
      <c r="D27" s="3"/>
      <c r="E27" s="3"/>
      <c r="F27" s="3" t="s">
        <v>104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</f>
        <v>2500</v>
      </c>
      <c r="H28" s="35">
        <f>H32</f>
        <v>2500</v>
      </c>
      <c r="I28" s="35">
        <f>I32</f>
        <v>2500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2500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2500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2500</v>
      </c>
      <c r="H31" s="42"/>
      <c r="I31" s="42"/>
    </row>
    <row r="32" spans="1:9" ht="93" customHeight="1">
      <c r="A32" s="7" t="s">
        <v>110</v>
      </c>
      <c r="B32" s="5">
        <v>980</v>
      </c>
      <c r="C32" s="9" t="s">
        <v>10</v>
      </c>
      <c r="D32" s="3" t="s">
        <v>32</v>
      </c>
      <c r="E32" s="3" t="s">
        <v>133</v>
      </c>
      <c r="F32" s="3"/>
      <c r="G32" s="41">
        <f>G33</f>
        <v>2500</v>
      </c>
      <c r="H32" s="41">
        <f>H33</f>
        <v>2500</v>
      </c>
      <c r="I32" s="41">
        <f>I33</f>
        <v>2500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133</v>
      </c>
      <c r="F33" s="3" t="s">
        <v>102</v>
      </c>
      <c r="G33" s="35">
        <f>G34</f>
        <v>2500</v>
      </c>
      <c r="H33" s="41">
        <f>H34</f>
        <v>2500</v>
      </c>
      <c r="I33" s="41">
        <f>I34</f>
        <v>2500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133</v>
      </c>
      <c r="F34" s="3" t="s">
        <v>33</v>
      </c>
      <c r="G34" s="35">
        <v>2500</v>
      </c>
      <c r="H34" s="35">
        <v>2500</v>
      </c>
      <c r="I34" s="35">
        <v>2500</v>
      </c>
    </row>
    <row r="35" spans="1:9" ht="22.5" customHeight="1">
      <c r="A35" s="6" t="s">
        <v>39</v>
      </c>
      <c r="B35" s="5">
        <v>980</v>
      </c>
      <c r="C35" s="3" t="s">
        <v>10</v>
      </c>
      <c r="D35" s="3" t="s">
        <v>40</v>
      </c>
      <c r="E35" s="3"/>
      <c r="F35" s="3"/>
      <c r="G35" s="36">
        <f>G37</f>
        <v>20000</v>
      </c>
      <c r="H35" s="36">
        <f>H37</f>
        <v>20000</v>
      </c>
      <c r="I35" s="36">
        <f>I37</f>
        <v>20000</v>
      </c>
    </row>
    <row r="36" spans="1:9" ht="26.25" customHeight="1" hidden="1">
      <c r="A36" s="6" t="s">
        <v>39</v>
      </c>
      <c r="B36" s="5">
        <v>980</v>
      </c>
      <c r="C36" s="3" t="s">
        <v>10</v>
      </c>
      <c r="D36" s="3" t="s">
        <v>40</v>
      </c>
      <c r="E36" s="3" t="s">
        <v>89</v>
      </c>
      <c r="F36" s="3"/>
      <c r="G36" s="36">
        <f>G37</f>
        <v>20000</v>
      </c>
      <c r="H36" s="42"/>
      <c r="I36" s="42"/>
    </row>
    <row r="37" spans="1:9" ht="21.75" customHeight="1">
      <c r="A37" s="6" t="s">
        <v>111</v>
      </c>
      <c r="B37" s="5">
        <v>980</v>
      </c>
      <c r="C37" s="3" t="s">
        <v>10</v>
      </c>
      <c r="D37" s="3" t="s">
        <v>40</v>
      </c>
      <c r="E37" s="3" t="s">
        <v>131</v>
      </c>
      <c r="F37" s="3"/>
      <c r="G37" s="36">
        <f>G38</f>
        <v>20000</v>
      </c>
      <c r="H37" s="37">
        <f>H38</f>
        <v>20000</v>
      </c>
      <c r="I37" s="37">
        <f>I38</f>
        <v>20000</v>
      </c>
    </row>
    <row r="38" spans="1:9" ht="27" customHeight="1">
      <c r="A38" s="6" t="s">
        <v>29</v>
      </c>
      <c r="B38" s="5">
        <v>980</v>
      </c>
      <c r="C38" s="3" t="s">
        <v>10</v>
      </c>
      <c r="D38" s="3" t="s">
        <v>40</v>
      </c>
      <c r="E38" s="3" t="s">
        <v>131</v>
      </c>
      <c r="F38" s="3" t="s">
        <v>30</v>
      </c>
      <c r="G38" s="36">
        <f>G39</f>
        <v>20000</v>
      </c>
      <c r="H38" s="37">
        <f>H39</f>
        <v>20000</v>
      </c>
      <c r="I38" s="37">
        <f>I39</f>
        <v>20000</v>
      </c>
    </row>
    <row r="39" spans="1:9" ht="31.5" customHeight="1">
      <c r="A39" s="6" t="s">
        <v>41</v>
      </c>
      <c r="B39" s="5">
        <v>980</v>
      </c>
      <c r="C39" s="3" t="s">
        <v>10</v>
      </c>
      <c r="D39" s="3" t="s">
        <v>40</v>
      </c>
      <c r="E39" s="3" t="s">
        <v>131</v>
      </c>
      <c r="F39" s="3" t="s">
        <v>37</v>
      </c>
      <c r="G39" s="36">
        <v>20000</v>
      </c>
      <c r="H39" s="36">
        <v>20000</v>
      </c>
      <c r="I39" s="36">
        <v>20000</v>
      </c>
    </row>
    <row r="40" spans="1:9" ht="24" customHeight="1">
      <c r="A40" s="6" t="s">
        <v>42</v>
      </c>
      <c r="B40" s="5">
        <v>980</v>
      </c>
      <c r="C40" s="3" t="s">
        <v>10</v>
      </c>
      <c r="D40" s="3" t="s">
        <v>43</v>
      </c>
      <c r="E40" s="3"/>
      <c r="F40" s="3"/>
      <c r="G40" s="36">
        <f aca="true" t="shared" si="1" ref="G40:I43">G41</f>
        <v>208660</v>
      </c>
      <c r="H40" s="37">
        <f t="shared" si="1"/>
        <v>35000</v>
      </c>
      <c r="I40" s="37">
        <f t="shared" si="1"/>
        <v>35000</v>
      </c>
    </row>
    <row r="41" spans="1:9" ht="16.5" customHeight="1" hidden="1">
      <c r="A41" s="6" t="s">
        <v>44</v>
      </c>
      <c r="B41" s="5">
        <v>980</v>
      </c>
      <c r="C41" s="3" t="s">
        <v>10</v>
      </c>
      <c r="D41" s="3" t="s">
        <v>43</v>
      </c>
      <c r="E41" s="3" t="s">
        <v>90</v>
      </c>
      <c r="F41" s="3"/>
      <c r="G41" s="36">
        <f t="shared" si="1"/>
        <v>208660</v>
      </c>
      <c r="H41" s="36">
        <f t="shared" si="1"/>
        <v>35000</v>
      </c>
      <c r="I41" s="36">
        <f t="shared" si="1"/>
        <v>35000</v>
      </c>
    </row>
    <row r="42" spans="1:9" ht="51.75" customHeight="1">
      <c r="A42" s="6" t="s">
        <v>112</v>
      </c>
      <c r="B42" s="5">
        <v>980</v>
      </c>
      <c r="C42" s="3" t="s">
        <v>10</v>
      </c>
      <c r="D42" s="3" t="s">
        <v>43</v>
      </c>
      <c r="E42" s="3" t="s">
        <v>121</v>
      </c>
      <c r="F42" s="3"/>
      <c r="G42" s="36">
        <f t="shared" si="1"/>
        <v>208660</v>
      </c>
      <c r="H42" s="37">
        <f t="shared" si="1"/>
        <v>35000</v>
      </c>
      <c r="I42" s="37">
        <f t="shared" si="1"/>
        <v>35000</v>
      </c>
    </row>
    <row r="43" spans="1:9" ht="37.5" customHeight="1">
      <c r="A43" s="7" t="s">
        <v>23</v>
      </c>
      <c r="B43" s="5">
        <v>980</v>
      </c>
      <c r="C43" s="3" t="s">
        <v>10</v>
      </c>
      <c r="D43" s="3" t="s">
        <v>43</v>
      </c>
      <c r="E43" s="3" t="s">
        <v>121</v>
      </c>
      <c r="F43" s="3" t="s">
        <v>24</v>
      </c>
      <c r="G43" s="36">
        <f t="shared" si="1"/>
        <v>208660</v>
      </c>
      <c r="H43" s="37">
        <f t="shared" si="1"/>
        <v>35000</v>
      </c>
      <c r="I43" s="37">
        <f t="shared" si="1"/>
        <v>35000</v>
      </c>
    </row>
    <row r="44" spans="1:9" ht="54" customHeight="1">
      <c r="A44" s="7" t="s">
        <v>25</v>
      </c>
      <c r="B44" s="5">
        <v>980</v>
      </c>
      <c r="C44" s="3" t="s">
        <v>10</v>
      </c>
      <c r="D44" s="3" t="s">
        <v>43</v>
      </c>
      <c r="E44" s="3" t="s">
        <v>121</v>
      </c>
      <c r="F44" s="3" t="s">
        <v>26</v>
      </c>
      <c r="G44" s="36">
        <v>208660</v>
      </c>
      <c r="H44" s="36">
        <v>35000</v>
      </c>
      <c r="I44" s="36">
        <v>35000</v>
      </c>
    </row>
    <row r="45" spans="1:9" ht="54" customHeight="1" hidden="1">
      <c r="A45" s="7" t="s">
        <v>27</v>
      </c>
      <c r="B45" s="5">
        <v>980</v>
      </c>
      <c r="C45" s="3" t="s">
        <v>10</v>
      </c>
      <c r="D45" s="3" t="s">
        <v>43</v>
      </c>
      <c r="E45" s="3" t="s">
        <v>91</v>
      </c>
      <c r="F45" s="3" t="s">
        <v>28</v>
      </c>
      <c r="G45" s="36">
        <v>5000</v>
      </c>
      <c r="H45" s="42"/>
      <c r="I45" s="42"/>
    </row>
    <row r="46" spans="1:9" ht="25.5" customHeight="1">
      <c r="A46" s="6" t="s">
        <v>45</v>
      </c>
      <c r="B46" s="5">
        <v>980</v>
      </c>
      <c r="C46" s="3" t="s">
        <v>46</v>
      </c>
      <c r="D46" s="3"/>
      <c r="E46" s="3"/>
      <c r="F46" s="3"/>
      <c r="G46" s="36">
        <f aca="true" t="shared" si="2" ref="G46:I47">G47</f>
        <v>180015</v>
      </c>
      <c r="H46" s="37">
        <f t="shared" si="2"/>
        <v>161696</v>
      </c>
      <c r="I46" s="37">
        <f t="shared" si="2"/>
        <v>167509</v>
      </c>
    </row>
    <row r="47" spans="1:9" ht="32.25" customHeight="1">
      <c r="A47" s="6" t="s">
        <v>47</v>
      </c>
      <c r="B47" s="5">
        <v>980</v>
      </c>
      <c r="C47" s="3" t="s">
        <v>46</v>
      </c>
      <c r="D47" s="3" t="s">
        <v>48</v>
      </c>
      <c r="E47" s="3"/>
      <c r="F47" s="3"/>
      <c r="G47" s="36">
        <f t="shared" si="2"/>
        <v>180015</v>
      </c>
      <c r="H47" s="37">
        <f t="shared" si="2"/>
        <v>161696</v>
      </c>
      <c r="I47" s="37">
        <f t="shared" si="2"/>
        <v>167509</v>
      </c>
    </row>
    <row r="48" spans="1:9" ht="57.75" customHeight="1">
      <c r="A48" s="53" t="s">
        <v>135</v>
      </c>
      <c r="B48" s="5">
        <v>980</v>
      </c>
      <c r="C48" s="3" t="s">
        <v>46</v>
      </c>
      <c r="D48" s="3" t="s">
        <v>48</v>
      </c>
      <c r="E48" s="14" t="s">
        <v>134</v>
      </c>
      <c r="F48" s="3"/>
      <c r="G48" s="36">
        <f>G49+G54</f>
        <v>180015</v>
      </c>
      <c r="H48" s="37">
        <f>H49+H54</f>
        <v>161696</v>
      </c>
      <c r="I48" s="37">
        <f>I49+I54</f>
        <v>167509</v>
      </c>
    </row>
    <row r="49" spans="1:9" ht="105.75" customHeight="1">
      <c r="A49" s="6" t="s">
        <v>15</v>
      </c>
      <c r="B49" s="5">
        <v>980</v>
      </c>
      <c r="C49" s="3" t="s">
        <v>46</v>
      </c>
      <c r="D49" s="3" t="s">
        <v>48</v>
      </c>
      <c r="E49" s="14" t="s">
        <v>134</v>
      </c>
      <c r="F49" s="3" t="s">
        <v>16</v>
      </c>
      <c r="G49" s="36">
        <f>G50</f>
        <v>173515</v>
      </c>
      <c r="H49" s="37">
        <f>H50</f>
        <v>157696</v>
      </c>
      <c r="I49" s="37">
        <f>I50</f>
        <v>164009</v>
      </c>
    </row>
    <row r="50" spans="1:9" ht="49.5" customHeight="1">
      <c r="A50" s="10" t="s">
        <v>49</v>
      </c>
      <c r="B50" s="5">
        <v>980</v>
      </c>
      <c r="C50" s="3" t="s">
        <v>46</v>
      </c>
      <c r="D50" s="3" t="s">
        <v>48</v>
      </c>
      <c r="E50" s="14" t="s">
        <v>134</v>
      </c>
      <c r="F50" s="3" t="s">
        <v>18</v>
      </c>
      <c r="G50" s="36">
        <v>173515</v>
      </c>
      <c r="H50" s="37">
        <v>157696</v>
      </c>
      <c r="I50" s="37">
        <v>164009</v>
      </c>
    </row>
    <row r="51" spans="1:9" ht="31.5" customHeight="1" hidden="1">
      <c r="A51" s="7" t="s">
        <v>19</v>
      </c>
      <c r="B51" s="5"/>
      <c r="C51" s="3" t="s">
        <v>46</v>
      </c>
      <c r="D51" s="3" t="s">
        <v>48</v>
      </c>
      <c r="E51" s="14" t="s">
        <v>134</v>
      </c>
      <c r="F51" s="3" t="s">
        <v>20</v>
      </c>
      <c r="G51" s="36">
        <v>110090.17</v>
      </c>
      <c r="H51" s="42"/>
      <c r="I51" s="42"/>
    </row>
    <row r="52" spans="1:9" ht="31.5" customHeight="1" hidden="1">
      <c r="A52" s="7" t="s">
        <v>106</v>
      </c>
      <c r="B52" s="5"/>
      <c r="C52" s="3" t="s">
        <v>46</v>
      </c>
      <c r="D52" s="3" t="s">
        <v>48</v>
      </c>
      <c r="E52" s="14" t="s">
        <v>134</v>
      </c>
      <c r="F52" s="3" t="s">
        <v>22</v>
      </c>
      <c r="G52" s="36">
        <v>700</v>
      </c>
      <c r="H52" s="42"/>
      <c r="I52" s="42"/>
    </row>
    <row r="53" spans="1:9" ht="31.5" customHeight="1" hidden="1">
      <c r="A53" s="7" t="s">
        <v>105</v>
      </c>
      <c r="B53" s="5"/>
      <c r="C53" s="3" t="s">
        <v>46</v>
      </c>
      <c r="D53" s="3" t="s">
        <v>48</v>
      </c>
      <c r="E53" s="14" t="s">
        <v>134</v>
      </c>
      <c r="F53" s="3" t="s">
        <v>104</v>
      </c>
      <c r="G53" s="36">
        <v>33353.83</v>
      </c>
      <c r="H53" s="42"/>
      <c r="I53" s="42"/>
    </row>
    <row r="54" spans="1:9" ht="33.75" customHeight="1">
      <c r="A54" s="7" t="s">
        <v>23</v>
      </c>
      <c r="B54" s="5">
        <v>980</v>
      </c>
      <c r="C54" s="3" t="s">
        <v>46</v>
      </c>
      <c r="D54" s="3" t="s">
        <v>48</v>
      </c>
      <c r="E54" s="14" t="s">
        <v>134</v>
      </c>
      <c r="F54" s="3" t="s">
        <v>24</v>
      </c>
      <c r="G54" s="36">
        <f>G55</f>
        <v>6500</v>
      </c>
      <c r="H54" s="37">
        <f>H55</f>
        <v>4000</v>
      </c>
      <c r="I54" s="37">
        <f>I55</f>
        <v>3500</v>
      </c>
    </row>
    <row r="55" spans="1:9" ht="54" customHeight="1">
      <c r="A55" s="7" t="s">
        <v>25</v>
      </c>
      <c r="B55" s="5">
        <v>980</v>
      </c>
      <c r="C55" s="3" t="s">
        <v>46</v>
      </c>
      <c r="D55" s="3" t="s">
        <v>48</v>
      </c>
      <c r="E55" s="14" t="s">
        <v>134</v>
      </c>
      <c r="F55" s="3" t="s">
        <v>26</v>
      </c>
      <c r="G55" s="36">
        <v>6500</v>
      </c>
      <c r="H55" s="43">
        <v>4000</v>
      </c>
      <c r="I55" s="43">
        <v>3500</v>
      </c>
    </row>
    <row r="56" spans="1:9" ht="48" customHeight="1" hidden="1">
      <c r="A56" s="7" t="s">
        <v>27</v>
      </c>
      <c r="B56" s="5">
        <v>980</v>
      </c>
      <c r="C56" s="3" t="s">
        <v>46</v>
      </c>
      <c r="D56" s="3" t="s">
        <v>48</v>
      </c>
      <c r="E56" s="14" t="s">
        <v>92</v>
      </c>
      <c r="F56" s="3" t="s">
        <v>28</v>
      </c>
      <c r="G56" s="36">
        <v>4000</v>
      </c>
      <c r="H56" s="42"/>
      <c r="I56" s="42"/>
    </row>
    <row r="57" spans="1:9" ht="50.25" customHeight="1">
      <c r="A57" s="6" t="s">
        <v>50</v>
      </c>
      <c r="B57" s="5">
        <v>980</v>
      </c>
      <c r="C57" s="3" t="s">
        <v>48</v>
      </c>
      <c r="D57" s="3"/>
      <c r="E57" s="3"/>
      <c r="F57" s="3"/>
      <c r="G57" s="36">
        <f>G58</f>
        <v>10499.2</v>
      </c>
      <c r="H57" s="37">
        <f aca="true" t="shared" si="3" ref="H57:I60">H58</f>
        <v>10000</v>
      </c>
      <c r="I57" s="37">
        <f t="shared" si="3"/>
        <v>10000</v>
      </c>
    </row>
    <row r="58" spans="1:9" ht="22.5" customHeight="1">
      <c r="A58" s="50" t="s">
        <v>138</v>
      </c>
      <c r="B58" s="5">
        <v>980</v>
      </c>
      <c r="C58" s="3" t="s">
        <v>48</v>
      </c>
      <c r="D58" s="3" t="s">
        <v>51</v>
      </c>
      <c r="E58" s="3"/>
      <c r="F58" s="3"/>
      <c r="G58" s="36">
        <f>G59</f>
        <v>10499.2</v>
      </c>
      <c r="H58" s="37">
        <f t="shared" si="3"/>
        <v>10000</v>
      </c>
      <c r="I58" s="37">
        <f t="shared" si="3"/>
        <v>10000</v>
      </c>
    </row>
    <row r="59" spans="1:9" ht="38.25" customHeight="1">
      <c r="A59" s="6" t="s">
        <v>113</v>
      </c>
      <c r="B59" s="5">
        <v>980</v>
      </c>
      <c r="C59" s="3" t="s">
        <v>48</v>
      </c>
      <c r="D59" s="3" t="s">
        <v>51</v>
      </c>
      <c r="E59" s="3" t="s">
        <v>128</v>
      </c>
      <c r="F59" s="3"/>
      <c r="G59" s="36">
        <f>G60</f>
        <v>10499.2</v>
      </c>
      <c r="H59" s="37">
        <f t="shared" si="3"/>
        <v>10000</v>
      </c>
      <c r="I59" s="37">
        <f t="shared" si="3"/>
        <v>10000</v>
      </c>
    </row>
    <row r="60" spans="1:9" ht="36" customHeight="1">
      <c r="A60" s="7" t="s">
        <v>23</v>
      </c>
      <c r="B60" s="5">
        <v>980</v>
      </c>
      <c r="C60" s="3" t="s">
        <v>48</v>
      </c>
      <c r="D60" s="3" t="s">
        <v>51</v>
      </c>
      <c r="E60" s="3" t="s">
        <v>128</v>
      </c>
      <c r="F60" s="3" t="s">
        <v>24</v>
      </c>
      <c r="G60" s="36">
        <f>G61</f>
        <v>10499.2</v>
      </c>
      <c r="H60" s="37">
        <f t="shared" si="3"/>
        <v>10000</v>
      </c>
      <c r="I60" s="37">
        <f t="shared" si="3"/>
        <v>10000</v>
      </c>
    </row>
    <row r="61" spans="1:9" ht="48.75" customHeight="1">
      <c r="A61" s="7" t="s">
        <v>25</v>
      </c>
      <c r="B61" s="5">
        <v>980</v>
      </c>
      <c r="C61" s="3" t="s">
        <v>48</v>
      </c>
      <c r="D61" s="3" t="s">
        <v>51</v>
      </c>
      <c r="E61" s="3" t="s">
        <v>128</v>
      </c>
      <c r="F61" s="3" t="s">
        <v>26</v>
      </c>
      <c r="G61" s="36">
        <v>10499.2</v>
      </c>
      <c r="H61" s="36">
        <v>10000</v>
      </c>
      <c r="I61" s="36">
        <v>10000</v>
      </c>
    </row>
    <row r="62" spans="1:9" ht="47.25" hidden="1">
      <c r="A62" s="7" t="s">
        <v>27</v>
      </c>
      <c r="B62" s="5">
        <v>980</v>
      </c>
      <c r="C62" s="3" t="s">
        <v>48</v>
      </c>
      <c r="D62" s="3" t="s">
        <v>51</v>
      </c>
      <c r="E62" s="3" t="s">
        <v>93</v>
      </c>
      <c r="F62" s="3" t="s">
        <v>28</v>
      </c>
      <c r="G62" s="36">
        <v>7000</v>
      </c>
      <c r="H62" s="42"/>
      <c r="I62" s="42"/>
    </row>
    <row r="63" spans="1:9" ht="23.25" customHeight="1">
      <c r="A63" s="6" t="s">
        <v>52</v>
      </c>
      <c r="B63" s="5">
        <v>980</v>
      </c>
      <c r="C63" s="3" t="s">
        <v>13</v>
      </c>
      <c r="D63" s="3"/>
      <c r="E63" s="3"/>
      <c r="F63" s="3"/>
      <c r="G63" s="36">
        <f>G64</f>
        <v>27840</v>
      </c>
      <c r="H63" s="37">
        <f aca="true" t="shared" si="4" ref="H63:I66">H64</f>
        <v>30000</v>
      </c>
      <c r="I63" s="37">
        <f t="shared" si="4"/>
        <v>30000</v>
      </c>
    </row>
    <row r="64" spans="1:9" ht="15.75">
      <c r="A64" s="6" t="s">
        <v>53</v>
      </c>
      <c r="B64" s="5">
        <v>980</v>
      </c>
      <c r="C64" s="3" t="s">
        <v>13</v>
      </c>
      <c r="D64" s="3" t="s">
        <v>32</v>
      </c>
      <c r="E64" s="3"/>
      <c r="F64" s="3"/>
      <c r="G64" s="36">
        <f>G65</f>
        <v>27840</v>
      </c>
      <c r="H64" s="37">
        <f t="shared" si="4"/>
        <v>30000</v>
      </c>
      <c r="I64" s="37">
        <f t="shared" si="4"/>
        <v>30000</v>
      </c>
    </row>
    <row r="65" spans="1:9" ht="49.5" customHeight="1">
      <c r="A65" s="6" t="s">
        <v>114</v>
      </c>
      <c r="B65" s="5">
        <v>980</v>
      </c>
      <c r="C65" s="3" t="s">
        <v>13</v>
      </c>
      <c r="D65" s="3" t="s">
        <v>32</v>
      </c>
      <c r="E65" s="3" t="s">
        <v>122</v>
      </c>
      <c r="F65" s="3"/>
      <c r="G65" s="36">
        <f>G66</f>
        <v>27840</v>
      </c>
      <c r="H65" s="37">
        <f>H66</f>
        <v>30000</v>
      </c>
      <c r="I65" s="37">
        <f t="shared" si="4"/>
        <v>30000</v>
      </c>
    </row>
    <row r="66" spans="1:9" ht="37.5" customHeight="1">
      <c r="A66" s="7" t="s">
        <v>23</v>
      </c>
      <c r="B66" s="5">
        <v>980</v>
      </c>
      <c r="C66" s="3" t="s">
        <v>13</v>
      </c>
      <c r="D66" s="3" t="s">
        <v>32</v>
      </c>
      <c r="E66" s="3" t="s">
        <v>122</v>
      </c>
      <c r="F66" s="3" t="s">
        <v>24</v>
      </c>
      <c r="G66" s="36">
        <f>G67</f>
        <v>27840</v>
      </c>
      <c r="H66" s="37">
        <f>H67</f>
        <v>30000</v>
      </c>
      <c r="I66" s="37">
        <f t="shared" si="4"/>
        <v>30000</v>
      </c>
    </row>
    <row r="67" spans="1:9" ht="52.5" customHeight="1">
      <c r="A67" s="7" t="s">
        <v>25</v>
      </c>
      <c r="B67" s="5">
        <v>980</v>
      </c>
      <c r="C67" s="3" t="s">
        <v>13</v>
      </c>
      <c r="D67" s="3" t="s">
        <v>32</v>
      </c>
      <c r="E67" s="3" t="s">
        <v>122</v>
      </c>
      <c r="F67" s="3" t="s">
        <v>26</v>
      </c>
      <c r="G67" s="36">
        <v>27840</v>
      </c>
      <c r="H67" s="36">
        <v>30000</v>
      </c>
      <c r="I67" s="36">
        <v>30000</v>
      </c>
    </row>
    <row r="68" spans="1:9" ht="47.25" hidden="1">
      <c r="A68" s="7" t="s">
        <v>27</v>
      </c>
      <c r="B68" s="5">
        <v>980</v>
      </c>
      <c r="C68" s="3" t="s">
        <v>13</v>
      </c>
      <c r="D68" s="3" t="s">
        <v>32</v>
      </c>
      <c r="E68" s="3" t="s">
        <v>94</v>
      </c>
      <c r="F68" s="3" t="s">
        <v>28</v>
      </c>
      <c r="G68" s="36">
        <v>11500</v>
      </c>
      <c r="H68" s="42"/>
      <c r="I68" s="42"/>
    </row>
    <row r="69" spans="1:9" ht="43.5" customHeight="1">
      <c r="A69" s="6" t="s">
        <v>54</v>
      </c>
      <c r="B69" s="5">
        <v>980</v>
      </c>
      <c r="C69" s="3" t="s">
        <v>55</v>
      </c>
      <c r="D69" s="3"/>
      <c r="E69" s="3"/>
      <c r="F69" s="3"/>
      <c r="G69" s="36">
        <f>G77+G70</f>
        <v>1769361.76</v>
      </c>
      <c r="H69" s="36">
        <f>H77+H70</f>
        <v>1251300</v>
      </c>
      <c r="I69" s="36">
        <f>I77+I70</f>
        <v>1345100</v>
      </c>
    </row>
    <row r="70" spans="1:9" ht="15" customHeight="1">
      <c r="A70" s="6" t="s">
        <v>141</v>
      </c>
      <c r="B70" s="5">
        <v>980</v>
      </c>
      <c r="C70" s="3" t="s">
        <v>55</v>
      </c>
      <c r="D70" s="3" t="s">
        <v>10</v>
      </c>
      <c r="E70" s="3"/>
      <c r="F70" s="3"/>
      <c r="G70" s="36">
        <f>G71+G74</f>
        <v>65000</v>
      </c>
      <c r="H70" s="36">
        <f>H71</f>
        <v>0</v>
      </c>
      <c r="I70" s="36">
        <f>I71</f>
        <v>0</v>
      </c>
    </row>
    <row r="71" spans="1:9" ht="79.5" customHeight="1">
      <c r="A71" s="6" t="s">
        <v>143</v>
      </c>
      <c r="B71" s="5">
        <v>980</v>
      </c>
      <c r="C71" s="3" t="s">
        <v>55</v>
      </c>
      <c r="D71" s="3" t="s">
        <v>10</v>
      </c>
      <c r="E71" s="3" t="s">
        <v>142</v>
      </c>
      <c r="F71" s="3"/>
      <c r="G71" s="36">
        <f>G73</f>
        <v>53584.93</v>
      </c>
      <c r="H71" s="36">
        <f>H73</f>
        <v>0</v>
      </c>
      <c r="I71" s="36">
        <f>I73</f>
        <v>0</v>
      </c>
    </row>
    <row r="72" spans="1:9" ht="43.5" customHeight="1">
      <c r="A72" s="6" t="s">
        <v>58</v>
      </c>
      <c r="B72" s="5">
        <v>980</v>
      </c>
      <c r="C72" s="3" t="s">
        <v>55</v>
      </c>
      <c r="D72" s="3" t="s">
        <v>10</v>
      </c>
      <c r="E72" s="3" t="s">
        <v>142</v>
      </c>
      <c r="F72" s="3" t="s">
        <v>24</v>
      </c>
      <c r="G72" s="36">
        <f>G73</f>
        <v>53584.93</v>
      </c>
      <c r="H72" s="36">
        <f>H73</f>
        <v>0</v>
      </c>
      <c r="I72" s="36">
        <f>I73</f>
        <v>0</v>
      </c>
    </row>
    <row r="73" spans="1:9" ht="43.5" customHeight="1">
      <c r="A73" s="7" t="s">
        <v>25</v>
      </c>
      <c r="B73" s="5">
        <v>980</v>
      </c>
      <c r="C73" s="3" t="s">
        <v>55</v>
      </c>
      <c r="D73" s="3" t="s">
        <v>10</v>
      </c>
      <c r="E73" s="3" t="s">
        <v>142</v>
      </c>
      <c r="F73" s="3" t="s">
        <v>26</v>
      </c>
      <c r="G73" s="36">
        <v>53584.93</v>
      </c>
      <c r="H73" s="37">
        <v>0</v>
      </c>
      <c r="I73" s="37">
        <v>0</v>
      </c>
    </row>
    <row r="74" spans="1:9" ht="34.5" customHeight="1">
      <c r="A74" s="7" t="s">
        <v>144</v>
      </c>
      <c r="B74" s="5">
        <v>980</v>
      </c>
      <c r="C74" s="3" t="s">
        <v>55</v>
      </c>
      <c r="D74" s="3" t="s">
        <v>10</v>
      </c>
      <c r="E74" s="3" t="s">
        <v>145</v>
      </c>
      <c r="F74" s="3"/>
      <c r="G74" s="36">
        <f aca="true" t="shared" si="5" ref="G74:I75">G75</f>
        <v>11415.07</v>
      </c>
      <c r="H74" s="36">
        <f t="shared" si="5"/>
        <v>0</v>
      </c>
      <c r="I74" s="36">
        <f t="shared" si="5"/>
        <v>0</v>
      </c>
    </row>
    <row r="75" spans="1:9" ht="43.5" customHeight="1">
      <c r="A75" s="6" t="s">
        <v>58</v>
      </c>
      <c r="B75" s="5">
        <v>980</v>
      </c>
      <c r="C75" s="3" t="s">
        <v>55</v>
      </c>
      <c r="D75" s="3" t="s">
        <v>10</v>
      </c>
      <c r="E75" s="3" t="s">
        <v>145</v>
      </c>
      <c r="F75" s="3" t="s">
        <v>24</v>
      </c>
      <c r="G75" s="36">
        <f t="shared" si="5"/>
        <v>11415.07</v>
      </c>
      <c r="H75" s="36">
        <f t="shared" si="5"/>
        <v>0</v>
      </c>
      <c r="I75" s="36">
        <f t="shared" si="5"/>
        <v>0</v>
      </c>
    </row>
    <row r="76" spans="1:9" ht="43.5" customHeight="1">
      <c r="A76" s="7" t="s">
        <v>25</v>
      </c>
      <c r="B76" s="5">
        <v>980</v>
      </c>
      <c r="C76" s="3" t="s">
        <v>55</v>
      </c>
      <c r="D76" s="3" t="s">
        <v>10</v>
      </c>
      <c r="E76" s="3" t="s">
        <v>145</v>
      </c>
      <c r="F76" s="3" t="s">
        <v>26</v>
      </c>
      <c r="G76" s="36">
        <v>11415.07</v>
      </c>
      <c r="H76" s="37">
        <v>0</v>
      </c>
      <c r="I76" s="37">
        <v>0</v>
      </c>
    </row>
    <row r="77" spans="1:9" ht="15.75">
      <c r="A77" s="6" t="s">
        <v>56</v>
      </c>
      <c r="B77" s="5">
        <v>980</v>
      </c>
      <c r="C77" s="3" t="s">
        <v>55</v>
      </c>
      <c r="D77" s="3" t="s">
        <v>48</v>
      </c>
      <c r="E77" s="3"/>
      <c r="F77" s="3"/>
      <c r="G77" s="36">
        <f>G78</f>
        <v>1704361.76</v>
      </c>
      <c r="H77" s="37">
        <f>H78</f>
        <v>1251300</v>
      </c>
      <c r="I77" s="37">
        <f>I78</f>
        <v>1345100</v>
      </c>
    </row>
    <row r="78" spans="1:9" ht="17.25" customHeight="1">
      <c r="A78" s="6" t="s">
        <v>57</v>
      </c>
      <c r="B78" s="5">
        <v>980</v>
      </c>
      <c r="C78" s="3" t="s">
        <v>55</v>
      </c>
      <c r="D78" s="3" t="s">
        <v>48</v>
      </c>
      <c r="E78" s="3" t="s">
        <v>123</v>
      </c>
      <c r="F78" s="3"/>
      <c r="G78" s="36">
        <f>G79+G83+G87+G91+G97+G94</f>
        <v>1704361.76</v>
      </c>
      <c r="H78" s="36">
        <f>H79+H83+H87+H91+H97+H94</f>
        <v>1251300</v>
      </c>
      <c r="I78" s="36">
        <f>I79+I83+I87+I91+I97+I94</f>
        <v>1345100</v>
      </c>
    </row>
    <row r="79" spans="1:9" ht="33" customHeight="1">
      <c r="A79" s="6" t="s">
        <v>115</v>
      </c>
      <c r="B79" s="5">
        <v>980</v>
      </c>
      <c r="C79" s="3" t="s">
        <v>55</v>
      </c>
      <c r="D79" s="3" t="s">
        <v>48</v>
      </c>
      <c r="E79" s="3" t="s">
        <v>124</v>
      </c>
      <c r="F79" s="3"/>
      <c r="G79" s="36">
        <f>G80</f>
        <v>1475800</v>
      </c>
      <c r="H79" s="37">
        <f>H80</f>
        <v>1074600</v>
      </c>
      <c r="I79" s="37">
        <f>I80</f>
        <v>1126200</v>
      </c>
    </row>
    <row r="80" spans="1:9" ht="40.5" customHeight="1">
      <c r="A80" s="6" t="s">
        <v>58</v>
      </c>
      <c r="B80" s="5">
        <v>980</v>
      </c>
      <c r="C80" s="3" t="s">
        <v>55</v>
      </c>
      <c r="D80" s="3" t="s">
        <v>48</v>
      </c>
      <c r="E80" s="3" t="s">
        <v>124</v>
      </c>
      <c r="F80" s="3" t="s">
        <v>24</v>
      </c>
      <c r="G80" s="36">
        <f>G82</f>
        <v>1475800</v>
      </c>
      <c r="H80" s="37">
        <f>H82</f>
        <v>1074600</v>
      </c>
      <c r="I80" s="37">
        <f>I82</f>
        <v>1126200</v>
      </c>
    </row>
    <row r="81" spans="1:9" ht="48" customHeight="1" hidden="1">
      <c r="A81" s="7" t="s">
        <v>27</v>
      </c>
      <c r="B81" s="5">
        <v>980</v>
      </c>
      <c r="C81" s="3" t="s">
        <v>55</v>
      </c>
      <c r="D81" s="3" t="s">
        <v>48</v>
      </c>
      <c r="E81" s="3" t="s">
        <v>95</v>
      </c>
      <c r="F81" s="3" t="s">
        <v>28</v>
      </c>
      <c r="G81" s="37">
        <v>1100500</v>
      </c>
      <c r="H81" s="42"/>
      <c r="I81" s="42"/>
    </row>
    <row r="82" spans="1:9" ht="48" customHeight="1">
      <c r="A82" s="7" t="s">
        <v>25</v>
      </c>
      <c r="B82" s="5">
        <v>980</v>
      </c>
      <c r="C82" s="3" t="s">
        <v>55</v>
      </c>
      <c r="D82" s="3" t="s">
        <v>48</v>
      </c>
      <c r="E82" s="3" t="s">
        <v>124</v>
      </c>
      <c r="F82" s="3" t="s">
        <v>26</v>
      </c>
      <c r="G82" s="36">
        <v>1475800</v>
      </c>
      <c r="H82" s="37">
        <v>1074600</v>
      </c>
      <c r="I82" s="37">
        <v>1126200</v>
      </c>
    </row>
    <row r="83" spans="1:9" ht="23.25" customHeight="1">
      <c r="A83" s="6" t="s">
        <v>116</v>
      </c>
      <c r="B83" s="5">
        <v>980</v>
      </c>
      <c r="C83" s="3" t="s">
        <v>55</v>
      </c>
      <c r="D83" s="3" t="s">
        <v>48</v>
      </c>
      <c r="E83" s="3" t="s">
        <v>125</v>
      </c>
      <c r="F83" s="3"/>
      <c r="G83" s="36">
        <f aca="true" t="shared" si="6" ref="G83:I84">G84</f>
        <v>500</v>
      </c>
      <c r="H83" s="37">
        <f t="shared" si="6"/>
        <v>100</v>
      </c>
      <c r="I83" s="37">
        <f t="shared" si="6"/>
        <v>100</v>
      </c>
    </row>
    <row r="84" spans="1:9" ht="36.75" customHeight="1">
      <c r="A84" s="7" t="s">
        <v>23</v>
      </c>
      <c r="B84" s="5">
        <v>980</v>
      </c>
      <c r="C84" s="3" t="s">
        <v>55</v>
      </c>
      <c r="D84" s="3" t="s">
        <v>48</v>
      </c>
      <c r="E84" s="3" t="s">
        <v>125</v>
      </c>
      <c r="F84" s="3" t="s">
        <v>24</v>
      </c>
      <c r="G84" s="36">
        <f t="shared" si="6"/>
        <v>500</v>
      </c>
      <c r="H84" s="37">
        <f t="shared" si="6"/>
        <v>100</v>
      </c>
      <c r="I84" s="37">
        <f t="shared" si="6"/>
        <v>100</v>
      </c>
    </row>
    <row r="85" spans="1:9" ht="53.25" customHeight="1">
      <c r="A85" s="7" t="s">
        <v>25</v>
      </c>
      <c r="B85" s="5">
        <v>980</v>
      </c>
      <c r="C85" s="3" t="s">
        <v>55</v>
      </c>
      <c r="D85" s="3" t="s">
        <v>48</v>
      </c>
      <c r="E85" s="3" t="s">
        <v>125</v>
      </c>
      <c r="F85" s="3" t="s">
        <v>26</v>
      </c>
      <c r="G85" s="36">
        <v>500</v>
      </c>
      <c r="H85" s="36">
        <v>100</v>
      </c>
      <c r="I85" s="36">
        <v>100</v>
      </c>
    </row>
    <row r="86" spans="1:9" ht="51" customHeight="1" hidden="1">
      <c r="A86" s="7" t="s">
        <v>27</v>
      </c>
      <c r="B86" s="5">
        <v>980</v>
      </c>
      <c r="C86" s="3" t="s">
        <v>55</v>
      </c>
      <c r="D86" s="3" t="s">
        <v>48</v>
      </c>
      <c r="E86" s="3" t="s">
        <v>96</v>
      </c>
      <c r="F86" s="3" t="s">
        <v>28</v>
      </c>
      <c r="G86" s="36">
        <v>10000</v>
      </c>
      <c r="H86" s="42"/>
      <c r="I86" s="42"/>
    </row>
    <row r="87" spans="1:9" ht="37.5" customHeight="1">
      <c r="A87" s="6" t="s">
        <v>117</v>
      </c>
      <c r="B87" s="5">
        <v>980</v>
      </c>
      <c r="C87" s="3" t="s">
        <v>55</v>
      </c>
      <c r="D87" s="3" t="s">
        <v>48</v>
      </c>
      <c r="E87" s="3" t="s">
        <v>126</v>
      </c>
      <c r="F87" s="3"/>
      <c r="G87" s="36">
        <f aca="true" t="shared" si="7" ref="G87:I88">G88</f>
        <v>0</v>
      </c>
      <c r="H87" s="37">
        <f t="shared" si="7"/>
        <v>99400</v>
      </c>
      <c r="I87" s="37">
        <f t="shared" si="7"/>
        <v>122600</v>
      </c>
    </row>
    <row r="88" spans="1:9" ht="32.25" customHeight="1">
      <c r="A88" s="7" t="s">
        <v>23</v>
      </c>
      <c r="B88" s="5">
        <v>980</v>
      </c>
      <c r="C88" s="3" t="s">
        <v>55</v>
      </c>
      <c r="D88" s="3" t="s">
        <v>48</v>
      </c>
      <c r="E88" s="3" t="s">
        <v>126</v>
      </c>
      <c r="F88" s="3" t="s">
        <v>24</v>
      </c>
      <c r="G88" s="36">
        <f t="shared" si="7"/>
        <v>0</v>
      </c>
      <c r="H88" s="37">
        <f t="shared" si="7"/>
        <v>99400</v>
      </c>
      <c r="I88" s="37">
        <f t="shared" si="7"/>
        <v>122600</v>
      </c>
    </row>
    <row r="89" spans="1:9" ht="48.75" customHeight="1">
      <c r="A89" s="7" t="s">
        <v>25</v>
      </c>
      <c r="B89" s="5">
        <v>980</v>
      </c>
      <c r="C89" s="3" t="s">
        <v>55</v>
      </c>
      <c r="D89" s="3" t="s">
        <v>48</v>
      </c>
      <c r="E89" s="3" t="s">
        <v>126</v>
      </c>
      <c r="F89" s="3" t="s">
        <v>26</v>
      </c>
      <c r="G89" s="36">
        <v>0</v>
      </c>
      <c r="H89" s="37">
        <v>99400</v>
      </c>
      <c r="I89" s="37">
        <v>122600</v>
      </c>
    </row>
    <row r="90" spans="1:9" ht="47.25" customHeight="1" hidden="1">
      <c r="A90" s="7" t="s">
        <v>27</v>
      </c>
      <c r="B90" s="5">
        <v>980</v>
      </c>
      <c r="C90" s="3" t="s">
        <v>55</v>
      </c>
      <c r="D90" s="3" t="s">
        <v>48</v>
      </c>
      <c r="E90" s="3" t="s">
        <v>97</v>
      </c>
      <c r="F90" s="3" t="s">
        <v>28</v>
      </c>
      <c r="G90" s="36">
        <v>6000</v>
      </c>
      <c r="H90" s="42"/>
      <c r="I90" s="42"/>
    </row>
    <row r="91" spans="1:9" ht="20.25" customHeight="1">
      <c r="A91" s="6" t="s">
        <v>118</v>
      </c>
      <c r="B91" s="5">
        <v>980</v>
      </c>
      <c r="C91" s="3" t="s">
        <v>55</v>
      </c>
      <c r="D91" s="3" t="s">
        <v>48</v>
      </c>
      <c r="E91" s="3" t="s">
        <v>127</v>
      </c>
      <c r="F91" s="3"/>
      <c r="G91" s="36">
        <f aca="true" t="shared" si="8" ref="G91:I92">G92</f>
        <v>170061.76</v>
      </c>
      <c r="H91" s="37">
        <f t="shared" si="8"/>
        <v>77200</v>
      </c>
      <c r="I91" s="37">
        <f t="shared" si="8"/>
        <v>96200</v>
      </c>
    </row>
    <row r="92" spans="1:9" ht="31.5">
      <c r="A92" s="7" t="s">
        <v>23</v>
      </c>
      <c r="B92" s="5">
        <v>980</v>
      </c>
      <c r="C92" s="3" t="s">
        <v>55</v>
      </c>
      <c r="D92" s="3" t="s">
        <v>48</v>
      </c>
      <c r="E92" s="3" t="s">
        <v>127</v>
      </c>
      <c r="F92" s="3" t="s">
        <v>24</v>
      </c>
      <c r="G92" s="36">
        <f t="shared" si="8"/>
        <v>170061.76</v>
      </c>
      <c r="H92" s="37">
        <f t="shared" si="8"/>
        <v>77200</v>
      </c>
      <c r="I92" s="37">
        <f t="shared" si="8"/>
        <v>96200</v>
      </c>
    </row>
    <row r="93" spans="1:9" ht="45.75" customHeight="1">
      <c r="A93" s="7" t="s">
        <v>25</v>
      </c>
      <c r="B93" s="5">
        <v>980</v>
      </c>
      <c r="C93" s="3" t="s">
        <v>55</v>
      </c>
      <c r="D93" s="3" t="s">
        <v>48</v>
      </c>
      <c r="E93" s="3" t="s">
        <v>127</v>
      </c>
      <c r="F93" s="3" t="s">
        <v>26</v>
      </c>
      <c r="G93" s="36">
        <v>170061.76</v>
      </c>
      <c r="H93" s="37">
        <v>77200</v>
      </c>
      <c r="I93" s="37">
        <v>96200</v>
      </c>
    </row>
    <row r="94" spans="1:9" ht="33.75" customHeight="1">
      <c r="A94" s="61" t="s">
        <v>153</v>
      </c>
      <c r="B94" s="5">
        <v>980</v>
      </c>
      <c r="C94" s="3" t="s">
        <v>55</v>
      </c>
      <c r="D94" s="3" t="s">
        <v>48</v>
      </c>
      <c r="E94" s="3" t="s">
        <v>156</v>
      </c>
      <c r="F94" s="3"/>
      <c r="G94" s="36">
        <f>G95</f>
        <v>10000</v>
      </c>
      <c r="H94" s="36">
        <f>H95</f>
        <v>0</v>
      </c>
      <c r="I94" s="36">
        <f>I95</f>
        <v>0</v>
      </c>
    </row>
    <row r="95" spans="1:9" ht="18.75" customHeight="1">
      <c r="A95" s="61" t="s">
        <v>154</v>
      </c>
      <c r="B95" s="5">
        <v>980</v>
      </c>
      <c r="C95" s="3" t="s">
        <v>55</v>
      </c>
      <c r="D95" s="3" t="s">
        <v>48</v>
      </c>
      <c r="E95" s="3" t="s">
        <v>156</v>
      </c>
      <c r="F95" s="3" t="s">
        <v>26</v>
      </c>
      <c r="G95" s="36">
        <f>G96</f>
        <v>10000</v>
      </c>
      <c r="H95" s="36">
        <f>H96</f>
        <v>0</v>
      </c>
      <c r="I95" s="36">
        <f>I96</f>
        <v>0</v>
      </c>
    </row>
    <row r="96" spans="1:9" ht="33" customHeight="1">
      <c r="A96" s="61" t="s">
        <v>155</v>
      </c>
      <c r="B96" s="5">
        <v>980</v>
      </c>
      <c r="C96" s="3" t="s">
        <v>55</v>
      </c>
      <c r="D96" s="3" t="s">
        <v>48</v>
      </c>
      <c r="E96" s="3" t="s">
        <v>156</v>
      </c>
      <c r="F96" s="3" t="s">
        <v>28</v>
      </c>
      <c r="G96" s="36">
        <v>10000</v>
      </c>
      <c r="H96" s="36">
        <v>0</v>
      </c>
      <c r="I96" s="36">
        <v>0</v>
      </c>
    </row>
    <row r="97" spans="1:9" ht="96" customHeight="1">
      <c r="A97" s="7" t="s">
        <v>148</v>
      </c>
      <c r="B97" s="5">
        <v>980</v>
      </c>
      <c r="C97" s="3" t="s">
        <v>55</v>
      </c>
      <c r="D97" s="3" t="s">
        <v>48</v>
      </c>
      <c r="E97" s="3" t="s">
        <v>149</v>
      </c>
      <c r="F97" s="3"/>
      <c r="G97" s="36">
        <f aca="true" t="shared" si="9" ref="G97:I98">G98</f>
        <v>48000</v>
      </c>
      <c r="H97" s="36">
        <f t="shared" si="9"/>
        <v>0</v>
      </c>
      <c r="I97" s="36">
        <f t="shared" si="9"/>
        <v>0</v>
      </c>
    </row>
    <row r="98" spans="1:9" ht="18" customHeight="1">
      <c r="A98" s="21" t="s">
        <v>35</v>
      </c>
      <c r="B98" s="5">
        <v>980</v>
      </c>
      <c r="C98" s="3" t="s">
        <v>55</v>
      </c>
      <c r="D98" s="3" t="s">
        <v>48</v>
      </c>
      <c r="E98" s="3" t="s">
        <v>149</v>
      </c>
      <c r="F98" s="3" t="s">
        <v>102</v>
      </c>
      <c r="G98" s="36">
        <f t="shared" si="9"/>
        <v>48000</v>
      </c>
      <c r="H98" s="36">
        <f t="shared" si="9"/>
        <v>0</v>
      </c>
      <c r="I98" s="36">
        <f t="shared" si="9"/>
        <v>0</v>
      </c>
    </row>
    <row r="99" spans="1:9" ht="15" customHeight="1">
      <c r="A99" s="7" t="s">
        <v>38</v>
      </c>
      <c r="B99" s="5">
        <v>980</v>
      </c>
      <c r="C99" s="3" t="s">
        <v>55</v>
      </c>
      <c r="D99" s="3" t="s">
        <v>48</v>
      </c>
      <c r="E99" s="3" t="s">
        <v>149</v>
      </c>
      <c r="F99" s="3" t="s">
        <v>33</v>
      </c>
      <c r="G99" s="36">
        <v>48000</v>
      </c>
      <c r="H99" s="56">
        <v>0</v>
      </c>
      <c r="I99" s="56">
        <v>0</v>
      </c>
    </row>
    <row r="100" spans="1:9" ht="17.25" customHeight="1">
      <c r="A100" s="7" t="s">
        <v>59</v>
      </c>
      <c r="B100" s="13">
        <v>980</v>
      </c>
      <c r="C100" s="9" t="s">
        <v>61</v>
      </c>
      <c r="D100" s="3"/>
      <c r="E100" s="9"/>
      <c r="F100" s="9"/>
      <c r="G100" s="37">
        <f>G101</f>
        <v>348810.44</v>
      </c>
      <c r="H100" s="37">
        <f>H101</f>
        <v>0</v>
      </c>
      <c r="I100" s="37">
        <f>I101</f>
        <v>0</v>
      </c>
    </row>
    <row r="101" spans="1:9" ht="15.75">
      <c r="A101" s="6" t="s">
        <v>60</v>
      </c>
      <c r="B101" s="13">
        <v>980</v>
      </c>
      <c r="C101" s="9" t="s">
        <v>61</v>
      </c>
      <c r="D101" s="3" t="s">
        <v>10</v>
      </c>
      <c r="E101" s="9"/>
      <c r="F101" s="9"/>
      <c r="G101" s="37">
        <f>G102+G110+G103</f>
        <v>348810.44</v>
      </c>
      <c r="H101" s="37">
        <f>H102+H110+H103</f>
        <v>0</v>
      </c>
      <c r="I101" s="37">
        <f>I102+I110+I103</f>
        <v>0</v>
      </c>
    </row>
    <row r="102" spans="1:9" ht="38.25" customHeight="1" hidden="1">
      <c r="A102" s="6" t="s">
        <v>62</v>
      </c>
      <c r="B102" s="13"/>
      <c r="C102" s="9" t="s">
        <v>61</v>
      </c>
      <c r="D102" s="11" t="s">
        <v>10</v>
      </c>
      <c r="E102" s="9" t="s">
        <v>123</v>
      </c>
      <c r="F102" s="9"/>
      <c r="G102" s="37">
        <f>G106</f>
        <v>18000</v>
      </c>
      <c r="H102" s="42"/>
      <c r="I102" s="42"/>
    </row>
    <row r="103" spans="1:9" ht="31.5" customHeight="1">
      <c r="A103" s="7" t="s">
        <v>140</v>
      </c>
      <c r="B103" s="13">
        <v>980</v>
      </c>
      <c r="C103" s="9" t="s">
        <v>61</v>
      </c>
      <c r="D103" s="11" t="s">
        <v>10</v>
      </c>
      <c r="E103" s="9" t="s">
        <v>139</v>
      </c>
      <c r="F103" s="9"/>
      <c r="G103" s="37">
        <f aca="true" t="shared" si="10" ref="G103:I104">G104</f>
        <v>330810.44</v>
      </c>
      <c r="H103" s="37">
        <f t="shared" si="10"/>
        <v>0</v>
      </c>
      <c r="I103" s="37">
        <f t="shared" si="10"/>
        <v>0</v>
      </c>
    </row>
    <row r="104" spans="1:9" ht="48.75" customHeight="1">
      <c r="A104" s="7" t="s">
        <v>66</v>
      </c>
      <c r="B104" s="13">
        <v>980</v>
      </c>
      <c r="C104" s="9" t="s">
        <v>61</v>
      </c>
      <c r="D104" s="11" t="s">
        <v>10</v>
      </c>
      <c r="E104" s="9" t="s">
        <v>139</v>
      </c>
      <c r="F104" s="9" t="s">
        <v>63</v>
      </c>
      <c r="G104" s="37">
        <f t="shared" si="10"/>
        <v>330810.44</v>
      </c>
      <c r="H104" s="37">
        <f t="shared" si="10"/>
        <v>0</v>
      </c>
      <c r="I104" s="37">
        <f t="shared" si="10"/>
        <v>0</v>
      </c>
    </row>
    <row r="105" spans="1:9" ht="17.25" customHeight="1">
      <c r="A105" s="12" t="s">
        <v>67</v>
      </c>
      <c r="B105" s="13">
        <v>980</v>
      </c>
      <c r="C105" s="9" t="s">
        <v>61</v>
      </c>
      <c r="D105" s="11" t="s">
        <v>10</v>
      </c>
      <c r="E105" s="9" t="s">
        <v>139</v>
      </c>
      <c r="F105" s="9" t="s">
        <v>68</v>
      </c>
      <c r="G105" s="37">
        <v>330810.44</v>
      </c>
      <c r="H105" s="43">
        <v>0</v>
      </c>
      <c r="I105" s="43">
        <v>0</v>
      </c>
    </row>
    <row r="106" spans="1:9" ht="0.75" customHeight="1">
      <c r="A106" s="6" t="s">
        <v>64</v>
      </c>
      <c r="B106" s="13">
        <v>980</v>
      </c>
      <c r="C106" s="9" t="s">
        <v>61</v>
      </c>
      <c r="D106" s="11" t="s">
        <v>10</v>
      </c>
      <c r="E106" s="9" t="s">
        <v>98</v>
      </c>
      <c r="F106" s="9"/>
      <c r="G106" s="37">
        <f>G107</f>
        <v>18000</v>
      </c>
      <c r="H106" s="42"/>
      <c r="I106" s="42"/>
    </row>
    <row r="107" spans="1:9" ht="33" customHeight="1">
      <c r="A107" s="7" t="s">
        <v>146</v>
      </c>
      <c r="B107" s="5">
        <v>980</v>
      </c>
      <c r="C107" s="9" t="s">
        <v>61</v>
      </c>
      <c r="D107" s="11" t="s">
        <v>10</v>
      </c>
      <c r="E107" s="54" t="s">
        <v>147</v>
      </c>
      <c r="F107" s="9"/>
      <c r="G107" s="37">
        <f>G108</f>
        <v>18000</v>
      </c>
      <c r="H107" s="37">
        <f>H108</f>
        <v>0</v>
      </c>
      <c r="I107" s="37">
        <f>I108</f>
        <v>0</v>
      </c>
    </row>
    <row r="108" spans="1:9" ht="30" customHeight="1">
      <c r="A108" s="7" t="s">
        <v>23</v>
      </c>
      <c r="B108" s="5">
        <v>980</v>
      </c>
      <c r="C108" s="9" t="s">
        <v>61</v>
      </c>
      <c r="D108" s="11" t="s">
        <v>10</v>
      </c>
      <c r="E108" s="54" t="s">
        <v>147</v>
      </c>
      <c r="F108" s="9" t="s">
        <v>26</v>
      </c>
      <c r="G108" s="37">
        <f>G109</f>
        <v>18000</v>
      </c>
      <c r="H108" s="37">
        <f>H109</f>
        <v>0</v>
      </c>
      <c r="I108" s="37">
        <f>I109</f>
        <v>0</v>
      </c>
    </row>
    <row r="109" spans="1:9" ht="48" customHeight="1">
      <c r="A109" s="7" t="s">
        <v>25</v>
      </c>
      <c r="B109" s="5">
        <v>980</v>
      </c>
      <c r="C109" s="9" t="s">
        <v>61</v>
      </c>
      <c r="D109" s="11" t="s">
        <v>10</v>
      </c>
      <c r="E109" s="55" t="s">
        <v>147</v>
      </c>
      <c r="F109" s="9" t="s">
        <v>28</v>
      </c>
      <c r="G109" s="37">
        <v>18000</v>
      </c>
      <c r="H109" s="37">
        <v>0</v>
      </c>
      <c r="I109" s="37">
        <v>0</v>
      </c>
    </row>
    <row r="110" spans="1:9" ht="49.5" customHeight="1" hidden="1">
      <c r="A110" s="8" t="s">
        <v>69</v>
      </c>
      <c r="B110" s="13">
        <v>980</v>
      </c>
      <c r="C110" s="9" t="s">
        <v>61</v>
      </c>
      <c r="D110" s="11" t="s">
        <v>10</v>
      </c>
      <c r="E110" s="14" t="s">
        <v>99</v>
      </c>
      <c r="F110" s="14"/>
      <c r="G110" s="37">
        <f>G111</f>
        <v>0</v>
      </c>
      <c r="H110" s="42"/>
      <c r="I110" s="42"/>
    </row>
    <row r="111" spans="1:9" ht="17.25" customHeight="1" hidden="1">
      <c r="A111" s="15" t="s">
        <v>70</v>
      </c>
      <c r="B111" s="5">
        <v>980</v>
      </c>
      <c r="C111" s="9" t="s">
        <v>61</v>
      </c>
      <c r="D111" s="11" t="s">
        <v>10</v>
      </c>
      <c r="E111" s="14" t="s">
        <v>100</v>
      </c>
      <c r="F111" s="14"/>
      <c r="G111" s="37">
        <f>G113</f>
        <v>0</v>
      </c>
      <c r="H111" s="42"/>
      <c r="I111" s="42"/>
    </row>
    <row r="112" spans="1:9" ht="49.5" customHeight="1" hidden="1">
      <c r="A112" s="16" t="s">
        <v>71</v>
      </c>
      <c r="B112" s="5"/>
      <c r="C112" s="9" t="s">
        <v>61</v>
      </c>
      <c r="D112" s="11" t="s">
        <v>10</v>
      </c>
      <c r="E112" s="14" t="s">
        <v>100</v>
      </c>
      <c r="F112" s="14" t="s">
        <v>63</v>
      </c>
      <c r="G112" s="37">
        <f>G113</f>
        <v>0</v>
      </c>
      <c r="H112" s="42"/>
      <c r="I112" s="42"/>
    </row>
    <row r="113" spans="1:9" ht="27.75" customHeight="1" hidden="1">
      <c r="A113" s="8" t="s">
        <v>67</v>
      </c>
      <c r="B113" s="5"/>
      <c r="C113" s="9" t="s">
        <v>61</v>
      </c>
      <c r="D113" s="11" t="s">
        <v>10</v>
      </c>
      <c r="E113" s="14" t="s">
        <v>100</v>
      </c>
      <c r="F113" s="14" t="s">
        <v>68</v>
      </c>
      <c r="G113" s="37">
        <f>G114</f>
        <v>0</v>
      </c>
      <c r="H113" s="42"/>
      <c r="I113" s="42"/>
    </row>
    <row r="114" spans="1:9" ht="36.75" customHeight="1" hidden="1">
      <c r="A114" s="8" t="s">
        <v>72</v>
      </c>
      <c r="B114" s="5">
        <v>980</v>
      </c>
      <c r="C114" s="9" t="s">
        <v>61</v>
      </c>
      <c r="D114" s="11" t="s">
        <v>10</v>
      </c>
      <c r="E114" s="14" t="s">
        <v>100</v>
      </c>
      <c r="F114" s="14" t="s">
        <v>65</v>
      </c>
      <c r="G114" s="37">
        <v>0</v>
      </c>
      <c r="H114" s="42"/>
      <c r="I114" s="42"/>
    </row>
    <row r="115" spans="1:9" ht="15.75" customHeight="1" hidden="1">
      <c r="A115" s="6" t="s">
        <v>73</v>
      </c>
      <c r="B115" s="29">
        <v>980</v>
      </c>
      <c r="C115" s="9" t="s">
        <v>51</v>
      </c>
      <c r="D115" s="11" t="s">
        <v>11</v>
      </c>
      <c r="E115" s="9"/>
      <c r="F115" s="9"/>
      <c r="G115" s="37" t="e">
        <f>G116</f>
        <v>#REF!</v>
      </c>
      <c r="H115" s="42"/>
      <c r="I115" s="42"/>
    </row>
    <row r="116" spans="1:9" ht="13.5" customHeight="1" hidden="1">
      <c r="A116" s="6" t="s">
        <v>75</v>
      </c>
      <c r="B116" s="13">
        <v>980</v>
      </c>
      <c r="C116" s="9" t="s">
        <v>51</v>
      </c>
      <c r="D116" s="11" t="s">
        <v>48</v>
      </c>
      <c r="E116" s="9"/>
      <c r="F116" s="9" t="s">
        <v>74</v>
      </c>
      <c r="G116" s="37" t="e">
        <f>G117</f>
        <v>#REF!</v>
      </c>
      <c r="H116" s="42"/>
      <c r="I116" s="42"/>
    </row>
    <row r="117" spans="1:9" ht="18.75" customHeight="1" hidden="1">
      <c r="A117" s="6" t="s">
        <v>76</v>
      </c>
      <c r="B117" s="13">
        <v>980</v>
      </c>
      <c r="C117" s="9" t="s">
        <v>51</v>
      </c>
      <c r="D117" s="11" t="s">
        <v>48</v>
      </c>
      <c r="E117" s="9"/>
      <c r="F117" s="9" t="s">
        <v>74</v>
      </c>
      <c r="G117" s="37" t="e">
        <f>#REF!</f>
        <v>#REF!</v>
      </c>
      <c r="H117" s="42"/>
      <c r="I117" s="42"/>
    </row>
    <row r="118" spans="1:9" ht="19.5" customHeight="1">
      <c r="A118" s="6" t="s">
        <v>77</v>
      </c>
      <c r="B118" s="13">
        <v>980</v>
      </c>
      <c r="C118" s="9" t="s">
        <v>40</v>
      </c>
      <c r="D118" s="11"/>
      <c r="E118" s="9"/>
      <c r="F118" s="9"/>
      <c r="G118" s="37">
        <f aca="true" t="shared" si="11" ref="G118:I119">G119</f>
        <v>40000</v>
      </c>
      <c r="H118" s="37">
        <f t="shared" si="11"/>
        <v>40000</v>
      </c>
      <c r="I118" s="37">
        <f t="shared" si="11"/>
        <v>40000</v>
      </c>
    </row>
    <row r="119" spans="1:9" ht="18.75" customHeight="1">
      <c r="A119" s="6" t="s">
        <v>78</v>
      </c>
      <c r="B119" s="5">
        <v>980</v>
      </c>
      <c r="C119" s="9" t="s">
        <v>40</v>
      </c>
      <c r="D119" s="11" t="s">
        <v>46</v>
      </c>
      <c r="E119" s="9"/>
      <c r="F119" s="9"/>
      <c r="G119" s="37">
        <f>G120</f>
        <v>40000</v>
      </c>
      <c r="H119" s="37">
        <f t="shared" si="11"/>
        <v>40000</v>
      </c>
      <c r="I119" s="37">
        <f t="shared" si="11"/>
        <v>40000</v>
      </c>
    </row>
    <row r="120" spans="1:9" ht="173.25" customHeight="1">
      <c r="A120" s="7" t="s">
        <v>119</v>
      </c>
      <c r="B120" s="5">
        <v>980</v>
      </c>
      <c r="C120" s="9" t="s">
        <v>40</v>
      </c>
      <c r="D120" s="11" t="s">
        <v>46</v>
      </c>
      <c r="E120" s="14" t="s">
        <v>132</v>
      </c>
      <c r="F120" s="9"/>
      <c r="G120" s="37">
        <f>G123</f>
        <v>40000</v>
      </c>
      <c r="H120" s="37">
        <f>H122</f>
        <v>40000</v>
      </c>
      <c r="I120" s="37">
        <f>I122</f>
        <v>40000</v>
      </c>
    </row>
    <row r="121" spans="1:9" ht="29.25" customHeight="1" hidden="1">
      <c r="A121" s="7" t="s">
        <v>79</v>
      </c>
      <c r="B121" s="5">
        <v>980</v>
      </c>
      <c r="C121" s="9" t="s">
        <v>40</v>
      </c>
      <c r="D121" s="11" t="s">
        <v>46</v>
      </c>
      <c r="E121" s="14" t="s">
        <v>101</v>
      </c>
      <c r="F121" s="9"/>
      <c r="G121" s="37">
        <v>0</v>
      </c>
      <c r="H121" s="42"/>
      <c r="I121" s="42"/>
    </row>
    <row r="122" spans="1:9" ht="21.75" customHeight="1">
      <c r="A122" s="21" t="s">
        <v>35</v>
      </c>
      <c r="B122" s="5">
        <v>980</v>
      </c>
      <c r="C122" s="9" t="s">
        <v>40</v>
      </c>
      <c r="D122" s="11" t="s">
        <v>46</v>
      </c>
      <c r="E122" s="14" t="s">
        <v>132</v>
      </c>
      <c r="F122" s="9" t="s">
        <v>102</v>
      </c>
      <c r="G122" s="37">
        <f>G123</f>
        <v>40000</v>
      </c>
      <c r="H122" s="37">
        <f>H123</f>
        <v>40000</v>
      </c>
      <c r="I122" s="37">
        <f>I123</f>
        <v>40000</v>
      </c>
    </row>
    <row r="123" spans="1:9" ht="18" customHeight="1">
      <c r="A123" s="7" t="s">
        <v>38</v>
      </c>
      <c r="B123" s="5">
        <v>980</v>
      </c>
      <c r="C123" s="9" t="s">
        <v>40</v>
      </c>
      <c r="D123" s="17" t="s">
        <v>46</v>
      </c>
      <c r="E123" s="14" t="s">
        <v>132</v>
      </c>
      <c r="F123" s="9" t="s">
        <v>33</v>
      </c>
      <c r="G123" s="37">
        <v>40000</v>
      </c>
      <c r="H123" s="37">
        <v>40000</v>
      </c>
      <c r="I123" s="37">
        <v>40000</v>
      </c>
    </row>
    <row r="124" spans="1:9" ht="15.75">
      <c r="A124" s="30"/>
      <c r="B124" s="31"/>
      <c r="C124" s="30"/>
      <c r="D124" s="30"/>
      <c r="E124" s="44" t="s">
        <v>80</v>
      </c>
      <c r="F124" s="32"/>
      <c r="G124" s="38">
        <f>G9+G46+G57+G63+G69+G118+G100</f>
        <v>4910927.19</v>
      </c>
      <c r="H124" s="38">
        <f>H9+H46+H57+H63+H69+H118</f>
        <v>3798696</v>
      </c>
      <c r="I124" s="38">
        <f>I9+I46+I57+I63+I69+I118</f>
        <v>3892509</v>
      </c>
    </row>
    <row r="125" spans="1:7" ht="15.75">
      <c r="A125" s="18"/>
      <c r="B125" s="19"/>
      <c r="C125" s="18"/>
      <c r="D125" s="18"/>
      <c r="E125" s="34"/>
      <c r="F125" s="18"/>
      <c r="G125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2018-02-14T11:29:31Z</cp:lastPrinted>
  <dcterms:created xsi:type="dcterms:W3CDTF">2015-11-17T14:11:52Z</dcterms:created>
  <dcterms:modified xsi:type="dcterms:W3CDTF">2018-11-30T07:12:06Z</dcterms:modified>
  <cp:category/>
  <cp:version/>
  <cp:contentType/>
  <cp:contentStatus/>
</cp:coreProperties>
</file>