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'Лист1'!$A$1:$I$109</definedName>
  </definedNames>
  <calcPr fullCalcOnLoad="1"/>
</workbook>
</file>

<file path=xl/sharedStrings.xml><?xml version="1.0" encoding="utf-8"?>
<sst xmlns="http://schemas.openxmlformats.org/spreadsheetml/2006/main" count="438" uniqueCount="129">
  <si>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</si>
  <si>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</si>
  <si>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</si>
  <si>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</si>
  <si>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</si>
  <si>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</si>
  <si>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</si>
  <si>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</si>
  <si>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</si>
  <si>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</si>
  <si>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</si>
  <si>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</si>
  <si>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</si>
  <si>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</si>
  <si>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</si>
  <si>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</si>
  <si>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</si>
  <si>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</si>
  <si>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</si>
  <si>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</si>
  <si>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</si>
  <si>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</si>
  <si>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</si>
  <si>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</si>
  <si>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</si>
  <si>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</si>
  <si>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</si>
  <si>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</si>
  <si>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</si>
  <si>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</si>
  <si>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</si>
  <si>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</si>
  <si>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</si>
  <si>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</si>
  <si>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</si>
  <si>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</si>
  <si>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</si>
  <si>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</si>
  <si>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</si>
  <si>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</si>
  <si>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</si>
  <si>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</si>
  <si>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</si>
  <si>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</si>
  <si>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</si>
  <si>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</si>
  <si>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</si>
  <si>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</si>
  <si>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</si>
  <si>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</si>
  <si>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</si>
  <si>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</si>
  <si>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</si>
  <si>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</si>
  <si>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</si>
  <si>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</si>
  <si>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</si>
  <si>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</si>
  <si>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44 0 00 99000</t>
  </si>
  <si>
    <t>52 1 00 06730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</si>
  <si>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</si>
  <si>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</si>
  <si>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</si>
  <si>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</si>
  <si>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</si>
  <si>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</si>
  <si>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</si>
  <si>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</si>
  <si>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</si>
  <si>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</si>
  <si>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</si>
  <si>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</si>
  <si>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</si>
  <si>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</si>
  <si>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</si>
  <si>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</si>
  <si>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</si>
  <si>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</si>
  <si>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</si>
  <si>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</si>
  <si>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</si>
  <si>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</si>
  <si>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</si>
  <si>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</si>
  <si>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</si>
  <si>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</si>
  <si>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</si>
  <si>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</si>
  <si>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</si>
  <si>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</si>
  <si>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</si>
  <si>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</si>
  <si>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</si>
  <si>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</si>
  <si>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</si>
  <si>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</si>
  <si>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</si>
  <si>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</si>
  <si>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</si>
  <si>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</si>
  <si>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</si>
  <si>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</si>
  <si>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</si>
  <si>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</si>
  <si>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</si>
  <si>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</si>
  <si>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</si>
  <si>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</si>
  <si>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</si>
  <si>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</si>
  <si>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</si>
  <si>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</si>
  <si>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</si>
  <si>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</si>
  <si>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</si>
  <si>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</si>
  <si>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</si>
  <si>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</si>
  <si>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</si>
  <si>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</si>
  <si>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</si>
  <si>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</si>
  <si>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</si>
  <si>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СВОДНАЯ БЮДЖЕТНАЯ РОСПИСЬ МЕСТНОГО БЮДЖЕТА (РАСХОДЫ)</t>
  </si>
  <si>
    <t>НА 2021 ГОД И НА ПЛАНОВЫЙ ПЕРИОД 2022 И 2023 ГОДОВ</t>
  </si>
  <si>
    <t>Коммунальное хозяйство</t>
  </si>
  <si>
    <t>Мероприятия в сфере коммунального хозяйства</t>
  </si>
  <si>
    <t>01 0 00 81740</t>
  </si>
  <si>
    <t>С ИЗМЕНЕНИЯМИ ПО СОСТОЯНИЮ 01.08.2021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</si>
</sst>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8.75" customHeight="1">
      <c r="A1" s="66" t="s">
        <v>123</v>
      </c>
      <c r="B1" s="67"/>
      <c r="C1" s="67"/>
      <c r="D1" s="67"/>
      <c r="E1" s="67"/>
      <c r="F1" s="67"/>
      <c r="G1" s="67"/>
      <c r="H1" s="67"/>
      <c r="I1" s="67"/>
      <c r="J1" s="13"/>
      <c r="L1" s="12"/>
      <c r="M1" s="12"/>
    </row>
    <row r="2" spans="1:17" ht="19.5" customHeight="1">
      <c r="A2" s="66" t="s">
        <v>124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16.5" customHeight="1">
      <c r="A3" s="64" t="s">
        <v>128</v>
      </c>
      <c r="B3" s="65"/>
      <c r="C3" s="65"/>
      <c r="D3" s="65"/>
      <c r="E3" s="65"/>
      <c r="F3" s="65"/>
      <c r="G3" s="65"/>
      <c r="H3" s="65"/>
      <c r="I3" s="65"/>
      <c r="J3" s="20"/>
      <c r="K3" s="20"/>
      <c r="L3" s="20"/>
      <c r="M3" s="20"/>
      <c r="N3" s="20"/>
      <c r="O3" s="20"/>
      <c r="P3" s="20"/>
      <c r="Q3" s="20"/>
    </row>
    <row r="4" spans="1:17" ht="12.7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56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87</v>
      </c>
      <c r="H6" s="59" t="s">
        <v>109</v>
      </c>
      <c r="I6" s="60" t="s">
        <v>112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55</v>
      </c>
      <c r="H7" s="31">
        <v>8</v>
      </c>
      <c r="I7" s="31">
        <v>9</v>
      </c>
    </row>
    <row r="8" spans="1:9" ht="31.5">
      <c r="A8" s="2" t="s">
        <v>61</v>
      </c>
      <c r="B8" s="3">
        <v>980</v>
      </c>
      <c r="C8" s="3"/>
      <c r="D8" s="1"/>
      <c r="E8" s="1"/>
      <c r="F8" s="1"/>
      <c r="G8" s="27">
        <f>G109</f>
        <v>5967307.04</v>
      </c>
      <c r="H8" s="27">
        <f>H109</f>
        <v>5706313</v>
      </c>
      <c r="I8" s="27">
        <f>I109</f>
        <v>5875884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G10+G21+G28+G32</f>
        <v>3193188.63</v>
      </c>
      <c r="H9" s="28">
        <f>H10+H21+H28+H32</f>
        <v>3148530</v>
      </c>
      <c r="I9" s="28">
        <f>I10+I21+I28+I32</f>
        <v>3302130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2918280</v>
      </c>
      <c r="H10" s="29">
        <f>H14+H11</f>
        <v>2926480</v>
      </c>
      <c r="I10" s="29">
        <f>I14+I11</f>
        <v>2934980</v>
      </c>
    </row>
    <row r="11" spans="1:9" s="43" customFormat="1" ht="66" customHeight="1">
      <c r="A11" s="41" t="s">
        <v>83</v>
      </c>
      <c r="B11" s="3">
        <v>980</v>
      </c>
      <c r="C11" s="1" t="s">
        <v>10</v>
      </c>
      <c r="D11" s="1" t="s">
        <v>12</v>
      </c>
      <c r="E11" s="1" t="s">
        <v>82</v>
      </c>
      <c r="F11" s="1"/>
      <c r="G11" s="28">
        <f aca="true" t="shared" si="0" ref="G11:I12">G12</f>
        <v>541160</v>
      </c>
      <c r="H11" s="29">
        <f t="shared" si="0"/>
        <v>541160</v>
      </c>
      <c r="I11" s="29">
        <f t="shared" si="0"/>
        <v>541160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82</v>
      </c>
      <c r="F12" s="1" t="s">
        <v>14</v>
      </c>
      <c r="G12" s="28">
        <f t="shared" si="0"/>
        <v>541160</v>
      </c>
      <c r="H12" s="29">
        <f t="shared" si="0"/>
        <v>541160</v>
      </c>
      <c r="I12" s="29">
        <f t="shared" si="0"/>
        <v>541160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82</v>
      </c>
      <c r="F13" s="1" t="s">
        <v>16</v>
      </c>
      <c r="G13" s="28">
        <v>541160</v>
      </c>
      <c r="H13" s="44">
        <v>541160</v>
      </c>
      <c r="I13" s="44">
        <v>541160</v>
      </c>
    </row>
    <row r="14" spans="1:9" ht="51.75" customHeight="1">
      <c r="A14" s="4" t="s">
        <v>62</v>
      </c>
      <c r="B14" s="3">
        <v>980</v>
      </c>
      <c r="C14" s="1" t="s">
        <v>10</v>
      </c>
      <c r="D14" s="1" t="s">
        <v>12</v>
      </c>
      <c r="E14" s="1" t="s">
        <v>72</v>
      </c>
      <c r="F14" s="1"/>
      <c r="G14" s="28">
        <f>G15+G17+G19</f>
        <v>2377120</v>
      </c>
      <c r="H14" s="29">
        <f>H15+H17+H19</f>
        <v>2385320</v>
      </c>
      <c r="I14" s="29">
        <f>I15+I17+I19</f>
        <v>2393820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72</v>
      </c>
      <c r="F15" s="1" t="s">
        <v>14</v>
      </c>
      <c r="G15" s="28">
        <f>G16</f>
        <v>1782480</v>
      </c>
      <c r="H15" s="29">
        <f>H16</f>
        <v>1782480</v>
      </c>
      <c r="I15" s="29">
        <f>I16</f>
        <v>1782480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72</v>
      </c>
      <c r="F16" s="1" t="s">
        <v>16</v>
      </c>
      <c r="G16" s="28">
        <v>1782480</v>
      </c>
      <c r="H16" s="29">
        <v>1782480</v>
      </c>
      <c r="I16" s="29">
        <v>1782480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72</v>
      </c>
      <c r="F17" s="1" t="s">
        <v>18</v>
      </c>
      <c r="G17" s="28">
        <f>G18</f>
        <v>497640</v>
      </c>
      <c r="H17" s="29">
        <f>H18</f>
        <v>505840</v>
      </c>
      <c r="I17" s="29">
        <f>I18</f>
        <v>514340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72</v>
      </c>
      <c r="F18" s="1" t="s">
        <v>20</v>
      </c>
      <c r="G18" s="28">
        <v>497640</v>
      </c>
      <c r="H18" s="35">
        <v>505840</v>
      </c>
      <c r="I18" s="35">
        <v>514340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72</v>
      </c>
      <c r="F19" s="1" t="s">
        <v>22</v>
      </c>
      <c r="G19" s="28">
        <f>G20</f>
        <v>97000</v>
      </c>
      <c r="H19" s="29">
        <f>H20</f>
        <v>97000</v>
      </c>
      <c r="I19" s="29">
        <f>I20</f>
        <v>97000</v>
      </c>
    </row>
    <row r="20" spans="1:9" ht="33.75" customHeight="1">
      <c r="A20" s="15" t="s">
        <v>63</v>
      </c>
      <c r="B20" s="3">
        <v>980</v>
      </c>
      <c r="C20" s="1" t="s">
        <v>10</v>
      </c>
      <c r="D20" s="1" t="s">
        <v>12</v>
      </c>
      <c r="E20" s="1" t="s">
        <v>72</v>
      </c>
      <c r="F20" s="1" t="s">
        <v>57</v>
      </c>
      <c r="G20" s="28">
        <v>97000</v>
      </c>
      <c r="H20" s="35">
        <v>97000</v>
      </c>
      <c r="I20" s="35">
        <v>97000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10000</v>
      </c>
      <c r="I21" s="27">
        <f>I22+I25</f>
        <v>10000</v>
      </c>
    </row>
    <row r="22" spans="1:9" ht="93" customHeight="1">
      <c r="A22" s="5" t="s">
        <v>64</v>
      </c>
      <c r="B22" s="3">
        <v>980</v>
      </c>
      <c r="C22" s="6" t="s">
        <v>10</v>
      </c>
      <c r="D22" s="1" t="s">
        <v>24</v>
      </c>
      <c r="E22" s="1" t="s">
        <v>79</v>
      </c>
      <c r="F22" s="1"/>
      <c r="G22" s="33">
        <f aca="true" t="shared" si="1" ref="G22:I23">G23</f>
        <v>5000</v>
      </c>
      <c r="H22" s="33">
        <f t="shared" si="1"/>
        <v>5000</v>
      </c>
      <c r="I22" s="33">
        <f t="shared" si="1"/>
        <v>5000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79</v>
      </c>
      <c r="F23" s="1" t="s">
        <v>60</v>
      </c>
      <c r="G23" s="27">
        <f t="shared" si="1"/>
        <v>5000</v>
      </c>
      <c r="H23" s="33">
        <f t="shared" si="1"/>
        <v>5000</v>
      </c>
      <c r="I23" s="33">
        <f t="shared" si="1"/>
        <v>5000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79</v>
      </c>
      <c r="F24" s="1" t="s">
        <v>25</v>
      </c>
      <c r="G24" s="27">
        <v>5000</v>
      </c>
      <c r="H24" s="27">
        <v>5000</v>
      </c>
      <c r="I24" s="27">
        <v>5000</v>
      </c>
    </row>
    <row r="25" spans="1:9" ht="93" customHeight="1">
      <c r="A25" s="5" t="s">
        <v>90</v>
      </c>
      <c r="B25" s="3">
        <v>980</v>
      </c>
      <c r="C25" s="6" t="s">
        <v>10</v>
      </c>
      <c r="D25" s="1" t="s">
        <v>24</v>
      </c>
      <c r="E25" s="1" t="s">
        <v>91</v>
      </c>
      <c r="F25" s="1"/>
      <c r="G25" s="27">
        <f aca="true" t="shared" si="2" ref="G25:I26">G26</f>
        <v>5000</v>
      </c>
      <c r="H25" s="27">
        <f t="shared" si="2"/>
        <v>5000</v>
      </c>
      <c r="I25" s="27">
        <f t="shared" si="2"/>
        <v>5000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91</v>
      </c>
      <c r="F26" s="1" t="s">
        <v>60</v>
      </c>
      <c r="G26" s="27">
        <f t="shared" si="2"/>
        <v>5000</v>
      </c>
      <c r="H26" s="27">
        <f t="shared" si="2"/>
        <v>5000</v>
      </c>
      <c r="I26" s="27">
        <f t="shared" si="2"/>
        <v>5000</v>
      </c>
    </row>
    <row r="27" spans="1:9" ht="21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91</v>
      </c>
      <c r="F27" s="1" t="s">
        <v>25</v>
      </c>
      <c r="G27" s="27">
        <v>5000</v>
      </c>
      <c r="H27" s="27">
        <v>5000</v>
      </c>
      <c r="I27" s="27">
        <v>5000</v>
      </c>
    </row>
    <row r="28" spans="1:9" ht="22.5" customHeight="1">
      <c r="A28" s="4" t="s">
        <v>29</v>
      </c>
      <c r="B28" s="3">
        <v>980</v>
      </c>
      <c r="C28" s="1" t="s">
        <v>10</v>
      </c>
      <c r="D28" s="1" t="s">
        <v>30</v>
      </c>
      <c r="E28" s="1"/>
      <c r="F28" s="1"/>
      <c r="G28" s="28">
        <f aca="true" t="shared" si="3" ref="G28:I30">G29</f>
        <v>0</v>
      </c>
      <c r="H28" s="28">
        <f t="shared" si="3"/>
        <v>20000</v>
      </c>
      <c r="I28" s="28">
        <f t="shared" si="3"/>
        <v>20000</v>
      </c>
    </row>
    <row r="29" spans="1:9" ht="21.75" customHeight="1">
      <c r="A29" s="4" t="s">
        <v>65</v>
      </c>
      <c r="B29" s="3">
        <v>980</v>
      </c>
      <c r="C29" s="1" t="s">
        <v>10</v>
      </c>
      <c r="D29" s="1" t="s">
        <v>30</v>
      </c>
      <c r="E29" s="1" t="s">
        <v>86</v>
      </c>
      <c r="F29" s="1"/>
      <c r="G29" s="28">
        <f t="shared" si="3"/>
        <v>0</v>
      </c>
      <c r="H29" s="29">
        <f t="shared" si="3"/>
        <v>20000</v>
      </c>
      <c r="I29" s="29">
        <f t="shared" si="3"/>
        <v>20000</v>
      </c>
    </row>
    <row r="30" spans="1:9" ht="17.25" customHeight="1">
      <c r="A30" s="4" t="s">
        <v>21</v>
      </c>
      <c r="B30" s="3">
        <v>980</v>
      </c>
      <c r="C30" s="1" t="s">
        <v>10</v>
      </c>
      <c r="D30" s="1" t="s">
        <v>30</v>
      </c>
      <c r="E30" s="1" t="s">
        <v>86</v>
      </c>
      <c r="F30" s="1" t="s">
        <v>22</v>
      </c>
      <c r="G30" s="28">
        <f t="shared" si="3"/>
        <v>0</v>
      </c>
      <c r="H30" s="29">
        <f t="shared" si="3"/>
        <v>20000</v>
      </c>
      <c r="I30" s="29">
        <f t="shared" si="3"/>
        <v>20000</v>
      </c>
    </row>
    <row r="31" spans="1:9" ht="16.5" customHeight="1">
      <c r="A31" s="4" t="s">
        <v>31</v>
      </c>
      <c r="B31" s="3">
        <v>980</v>
      </c>
      <c r="C31" s="1" t="s">
        <v>10</v>
      </c>
      <c r="D31" s="1" t="s">
        <v>30</v>
      </c>
      <c r="E31" s="1" t="s">
        <v>86</v>
      </c>
      <c r="F31" s="1" t="s">
        <v>27</v>
      </c>
      <c r="G31" s="28">
        <v>0</v>
      </c>
      <c r="H31" s="28">
        <v>20000</v>
      </c>
      <c r="I31" s="28">
        <v>20000</v>
      </c>
    </row>
    <row r="32" spans="1:9" ht="20.25" customHeight="1">
      <c r="A32" s="4" t="s">
        <v>32</v>
      </c>
      <c r="B32" s="3">
        <v>980</v>
      </c>
      <c r="C32" s="1" t="s">
        <v>10</v>
      </c>
      <c r="D32" s="1" t="s">
        <v>33</v>
      </c>
      <c r="E32" s="1"/>
      <c r="F32" s="1"/>
      <c r="G32" s="28">
        <f>G33+G41+G44+G36</f>
        <v>264908.63</v>
      </c>
      <c r="H32" s="28">
        <f>H33+H41+H44+H36</f>
        <v>192050</v>
      </c>
      <c r="I32" s="28">
        <f>I33+I41+I44+I36</f>
        <v>337150</v>
      </c>
    </row>
    <row r="33" spans="1:9" ht="47.25" customHeight="1">
      <c r="A33" s="4" t="s">
        <v>66</v>
      </c>
      <c r="B33" s="3">
        <v>980</v>
      </c>
      <c r="C33" s="1" t="s">
        <v>10</v>
      </c>
      <c r="D33" s="1" t="s">
        <v>33</v>
      </c>
      <c r="E33" s="1" t="s">
        <v>73</v>
      </c>
      <c r="F33" s="1"/>
      <c r="G33" s="28">
        <f>G34</f>
        <v>58000</v>
      </c>
      <c r="H33" s="29">
        <f aca="true" t="shared" si="4" ref="G33:I34">H34</f>
        <v>25000</v>
      </c>
      <c r="I33" s="29">
        <f t="shared" si="4"/>
        <v>25000</v>
      </c>
    </row>
    <row r="34" spans="1:9" ht="32.25" customHeight="1">
      <c r="A34" s="5" t="s">
        <v>17</v>
      </c>
      <c r="B34" s="3">
        <v>980</v>
      </c>
      <c r="C34" s="1" t="s">
        <v>10</v>
      </c>
      <c r="D34" s="1" t="s">
        <v>33</v>
      </c>
      <c r="E34" s="1" t="s">
        <v>73</v>
      </c>
      <c r="F34" s="1" t="s">
        <v>18</v>
      </c>
      <c r="G34" s="28">
        <f t="shared" si="4"/>
        <v>58000</v>
      </c>
      <c r="H34" s="29">
        <f t="shared" si="4"/>
        <v>25000</v>
      </c>
      <c r="I34" s="29">
        <f t="shared" si="4"/>
        <v>25000</v>
      </c>
    </row>
    <row r="35" spans="1:9" ht="48.75" customHeight="1">
      <c r="A35" s="5" t="s">
        <v>19</v>
      </c>
      <c r="B35" s="3">
        <v>980</v>
      </c>
      <c r="C35" s="1" t="s">
        <v>10</v>
      </c>
      <c r="D35" s="1" t="s">
        <v>33</v>
      </c>
      <c r="E35" s="1" t="s">
        <v>73</v>
      </c>
      <c r="F35" s="1" t="s">
        <v>20</v>
      </c>
      <c r="G35" s="28">
        <v>58000</v>
      </c>
      <c r="H35" s="28">
        <v>25000</v>
      </c>
      <c r="I35" s="28">
        <v>25000</v>
      </c>
    </row>
    <row r="36" spans="1:9" ht="65.25" customHeight="1">
      <c r="A36" s="4" t="s">
        <v>110</v>
      </c>
      <c r="B36" s="32">
        <v>980</v>
      </c>
      <c r="C36" s="1" t="s">
        <v>10</v>
      </c>
      <c r="D36" s="1" t="s">
        <v>33</v>
      </c>
      <c r="E36" s="61" t="s">
        <v>111</v>
      </c>
      <c r="F36" s="1"/>
      <c r="G36" s="28">
        <f>G37+G39</f>
        <v>201908.63</v>
      </c>
      <c r="H36" s="28">
        <f>H37+H39</f>
        <v>25000</v>
      </c>
      <c r="I36" s="28">
        <f>I37+I39</f>
        <v>25000</v>
      </c>
    </row>
    <row r="37" spans="1:9" ht="37.5" customHeight="1">
      <c r="A37" s="5" t="s">
        <v>17</v>
      </c>
      <c r="B37" s="32">
        <v>980</v>
      </c>
      <c r="C37" s="1" t="s">
        <v>10</v>
      </c>
      <c r="D37" s="1" t="s">
        <v>33</v>
      </c>
      <c r="E37" s="61" t="s">
        <v>111</v>
      </c>
      <c r="F37" s="1" t="s">
        <v>18</v>
      </c>
      <c r="G37" s="28">
        <f>G38</f>
        <v>161734.19</v>
      </c>
      <c r="H37" s="28">
        <f>H38</f>
        <v>25000</v>
      </c>
      <c r="I37" s="28">
        <f>I38</f>
        <v>25000</v>
      </c>
    </row>
    <row r="38" spans="1:9" ht="48.75" customHeight="1">
      <c r="A38" s="5" t="s">
        <v>19</v>
      </c>
      <c r="B38" s="32">
        <v>980</v>
      </c>
      <c r="C38" s="1" t="s">
        <v>10</v>
      </c>
      <c r="D38" s="1" t="s">
        <v>33</v>
      </c>
      <c r="E38" s="61" t="s">
        <v>111</v>
      </c>
      <c r="F38" s="1" t="s">
        <v>20</v>
      </c>
      <c r="G38" s="28">
        <f>25000+112787.6+23946.59</f>
        <v>161734.19</v>
      </c>
      <c r="H38" s="28">
        <v>25000</v>
      </c>
      <c r="I38" s="28">
        <v>25000</v>
      </c>
    </row>
    <row r="39" spans="1:9" ht="48.75" customHeight="1">
      <c r="A39" s="5" t="s">
        <v>113</v>
      </c>
      <c r="B39" s="32">
        <v>980</v>
      </c>
      <c r="C39" s="1" t="s">
        <v>10</v>
      </c>
      <c r="D39" s="1" t="s">
        <v>33</v>
      </c>
      <c r="E39" s="61" t="s">
        <v>111</v>
      </c>
      <c r="F39" s="1" t="s">
        <v>114</v>
      </c>
      <c r="G39" s="28">
        <f>G40</f>
        <v>40174.44</v>
      </c>
      <c r="H39" s="28">
        <f>H40</f>
        <v>0</v>
      </c>
      <c r="I39" s="28">
        <f>I40</f>
        <v>0</v>
      </c>
    </row>
    <row r="40" spans="1:9" ht="16.5" customHeight="1">
      <c r="A40" s="5" t="s">
        <v>115</v>
      </c>
      <c r="B40" s="32">
        <v>980</v>
      </c>
      <c r="C40" s="1" t="s">
        <v>10</v>
      </c>
      <c r="D40" s="1" t="s">
        <v>33</v>
      </c>
      <c r="E40" s="61" t="s">
        <v>111</v>
      </c>
      <c r="F40" s="1" t="s">
        <v>116</v>
      </c>
      <c r="G40" s="28">
        <v>40174.44</v>
      </c>
      <c r="H40" s="28">
        <v>0</v>
      </c>
      <c r="I40" s="28">
        <v>0</v>
      </c>
    </row>
    <row r="41" spans="1:9" ht="91.5" customHeight="1">
      <c r="A41" s="5" t="s">
        <v>92</v>
      </c>
      <c r="B41" s="3">
        <v>980</v>
      </c>
      <c r="C41" s="1" t="s">
        <v>10</v>
      </c>
      <c r="D41" s="1" t="s">
        <v>33</v>
      </c>
      <c r="E41" s="1" t="s">
        <v>93</v>
      </c>
      <c r="F41" s="1"/>
      <c r="G41" s="28">
        <f aca="true" t="shared" si="5" ref="G41:I42">G42</f>
        <v>5000</v>
      </c>
      <c r="H41" s="28">
        <f t="shared" si="5"/>
        <v>5000</v>
      </c>
      <c r="I41" s="28">
        <f t="shared" si="5"/>
        <v>5000</v>
      </c>
    </row>
    <row r="42" spans="1:9" ht="21.75" customHeight="1">
      <c r="A42" s="37" t="s">
        <v>26</v>
      </c>
      <c r="B42" s="3">
        <v>980</v>
      </c>
      <c r="C42" s="1" t="s">
        <v>10</v>
      </c>
      <c r="D42" s="1" t="s">
        <v>33</v>
      </c>
      <c r="E42" s="1" t="s">
        <v>93</v>
      </c>
      <c r="F42" s="1" t="s">
        <v>60</v>
      </c>
      <c r="G42" s="28">
        <f t="shared" si="5"/>
        <v>5000</v>
      </c>
      <c r="H42" s="28">
        <f t="shared" si="5"/>
        <v>5000</v>
      </c>
      <c r="I42" s="28">
        <f t="shared" si="5"/>
        <v>5000</v>
      </c>
    </row>
    <row r="43" spans="1:9" ht="21" customHeight="1">
      <c r="A43" s="40" t="s">
        <v>28</v>
      </c>
      <c r="B43" s="3">
        <v>980</v>
      </c>
      <c r="C43" s="1" t="s">
        <v>10</v>
      </c>
      <c r="D43" s="1" t="s">
        <v>33</v>
      </c>
      <c r="E43" s="1" t="s">
        <v>93</v>
      </c>
      <c r="F43" s="1" t="s">
        <v>25</v>
      </c>
      <c r="G43" s="28">
        <v>5000</v>
      </c>
      <c r="H43" s="35">
        <v>5000</v>
      </c>
      <c r="I43" s="35">
        <v>5000</v>
      </c>
    </row>
    <row r="44" spans="1:9" ht="21" customHeight="1">
      <c r="A44" s="5" t="s">
        <v>88</v>
      </c>
      <c r="B44" s="32">
        <v>980</v>
      </c>
      <c r="C44" s="1" t="s">
        <v>10</v>
      </c>
      <c r="D44" s="1" t="s">
        <v>33</v>
      </c>
      <c r="E44" s="10" t="s">
        <v>89</v>
      </c>
      <c r="F44" s="6"/>
      <c r="G44" s="28">
        <f aca="true" t="shared" si="6" ref="G44:I45">G45</f>
        <v>0</v>
      </c>
      <c r="H44" s="28">
        <f t="shared" si="6"/>
        <v>137050</v>
      </c>
      <c r="I44" s="28">
        <f t="shared" si="6"/>
        <v>282150</v>
      </c>
    </row>
    <row r="45" spans="1:9" ht="21" customHeight="1">
      <c r="A45" s="4" t="s">
        <v>21</v>
      </c>
      <c r="B45" s="32">
        <v>980</v>
      </c>
      <c r="C45" s="1" t="s">
        <v>10</v>
      </c>
      <c r="D45" s="1" t="s">
        <v>33</v>
      </c>
      <c r="E45" s="10" t="s">
        <v>89</v>
      </c>
      <c r="F45" s="6" t="s">
        <v>22</v>
      </c>
      <c r="G45" s="28">
        <f t="shared" si="6"/>
        <v>0</v>
      </c>
      <c r="H45" s="28">
        <f t="shared" si="6"/>
        <v>137050</v>
      </c>
      <c r="I45" s="28">
        <f t="shared" si="6"/>
        <v>282150</v>
      </c>
    </row>
    <row r="46" spans="1:9" ht="21" customHeight="1">
      <c r="A46" s="4" t="s">
        <v>31</v>
      </c>
      <c r="B46" s="32">
        <v>980</v>
      </c>
      <c r="C46" s="1" t="s">
        <v>10</v>
      </c>
      <c r="D46" s="1" t="s">
        <v>33</v>
      </c>
      <c r="E46" s="10" t="s">
        <v>89</v>
      </c>
      <c r="F46" s="6" t="s">
        <v>27</v>
      </c>
      <c r="G46" s="28">
        <v>0</v>
      </c>
      <c r="H46" s="35">
        <v>137050</v>
      </c>
      <c r="I46" s="35">
        <v>282150</v>
      </c>
    </row>
    <row r="47" spans="1:9" ht="25.5" customHeight="1">
      <c r="A47" s="4" t="s">
        <v>34</v>
      </c>
      <c r="B47" s="3">
        <v>980</v>
      </c>
      <c r="C47" s="1" t="s">
        <v>35</v>
      </c>
      <c r="D47" s="1"/>
      <c r="E47" s="1"/>
      <c r="F47" s="1"/>
      <c r="G47" s="28">
        <f aca="true" t="shared" si="7" ref="G47:I48">G48</f>
        <v>222088</v>
      </c>
      <c r="H47" s="29">
        <f t="shared" si="7"/>
        <v>224313</v>
      </c>
      <c r="I47" s="29">
        <f t="shared" si="7"/>
        <v>232884</v>
      </c>
    </row>
    <row r="48" spans="1:9" ht="32.25" customHeight="1">
      <c r="A48" s="4" t="s">
        <v>36</v>
      </c>
      <c r="B48" s="3">
        <v>980</v>
      </c>
      <c r="C48" s="1" t="s">
        <v>35</v>
      </c>
      <c r="D48" s="1" t="s">
        <v>37</v>
      </c>
      <c r="E48" s="1"/>
      <c r="F48" s="1"/>
      <c r="G48" s="28">
        <f t="shared" si="7"/>
        <v>222088</v>
      </c>
      <c r="H48" s="29">
        <f t="shared" si="7"/>
        <v>224313</v>
      </c>
      <c r="I48" s="29">
        <f t="shared" si="7"/>
        <v>232884</v>
      </c>
    </row>
    <row r="49" spans="1:9" ht="57.75" customHeight="1">
      <c r="A49" s="45" t="s">
        <v>81</v>
      </c>
      <c r="B49" s="3">
        <v>980</v>
      </c>
      <c r="C49" s="1" t="s">
        <v>35</v>
      </c>
      <c r="D49" s="1" t="s">
        <v>37</v>
      </c>
      <c r="E49" s="10" t="s">
        <v>80</v>
      </c>
      <c r="F49" s="1"/>
      <c r="G49" s="28">
        <f>G50+G52</f>
        <v>222088</v>
      </c>
      <c r="H49" s="29">
        <f>H50+H52</f>
        <v>224313</v>
      </c>
      <c r="I49" s="29">
        <f>I50+I52</f>
        <v>232884</v>
      </c>
    </row>
    <row r="50" spans="1:9" ht="105.75" customHeight="1">
      <c r="A50" s="4" t="s">
        <v>13</v>
      </c>
      <c r="B50" s="3">
        <v>980</v>
      </c>
      <c r="C50" s="1" t="s">
        <v>35</v>
      </c>
      <c r="D50" s="1" t="s">
        <v>37</v>
      </c>
      <c r="E50" s="10" t="s">
        <v>80</v>
      </c>
      <c r="F50" s="1" t="s">
        <v>14</v>
      </c>
      <c r="G50" s="28">
        <f>G51</f>
        <v>218351</v>
      </c>
      <c r="H50" s="29">
        <f>H51</f>
        <v>218351</v>
      </c>
      <c r="I50" s="29">
        <f>I51</f>
        <v>218351</v>
      </c>
    </row>
    <row r="51" spans="1:9" ht="49.5" customHeight="1">
      <c r="A51" s="7" t="s">
        <v>38</v>
      </c>
      <c r="B51" s="3">
        <v>980</v>
      </c>
      <c r="C51" s="1" t="s">
        <v>35</v>
      </c>
      <c r="D51" s="1" t="s">
        <v>37</v>
      </c>
      <c r="E51" s="10" t="s">
        <v>80</v>
      </c>
      <c r="F51" s="1" t="s">
        <v>16</v>
      </c>
      <c r="G51" s="28">
        <v>218351</v>
      </c>
      <c r="H51" s="29">
        <v>218351</v>
      </c>
      <c r="I51" s="29">
        <v>218351</v>
      </c>
    </row>
    <row r="52" spans="1:9" ht="33.75" customHeight="1">
      <c r="A52" s="5" t="s">
        <v>17</v>
      </c>
      <c r="B52" s="3">
        <v>980</v>
      </c>
      <c r="C52" s="1" t="s">
        <v>35</v>
      </c>
      <c r="D52" s="1" t="s">
        <v>37</v>
      </c>
      <c r="E52" s="10" t="s">
        <v>80</v>
      </c>
      <c r="F52" s="1" t="s">
        <v>18</v>
      </c>
      <c r="G52" s="28">
        <f>G53</f>
        <v>3737</v>
      </c>
      <c r="H52" s="29">
        <f>H53</f>
        <v>5962</v>
      </c>
      <c r="I52" s="29">
        <f>I53</f>
        <v>14533</v>
      </c>
    </row>
    <row r="53" spans="1:9" ht="54" customHeight="1">
      <c r="A53" s="5" t="s">
        <v>19</v>
      </c>
      <c r="B53" s="3">
        <v>980</v>
      </c>
      <c r="C53" s="1" t="s">
        <v>35</v>
      </c>
      <c r="D53" s="1" t="s">
        <v>37</v>
      </c>
      <c r="E53" s="10" t="s">
        <v>80</v>
      </c>
      <c r="F53" s="1" t="s">
        <v>20</v>
      </c>
      <c r="G53" s="28">
        <v>3737</v>
      </c>
      <c r="H53" s="35">
        <v>5962</v>
      </c>
      <c r="I53" s="35">
        <v>14533</v>
      </c>
    </row>
    <row r="54" spans="1:9" ht="50.25" customHeight="1">
      <c r="A54" s="4" t="s">
        <v>39</v>
      </c>
      <c r="B54" s="3">
        <v>980</v>
      </c>
      <c r="C54" s="1" t="s">
        <v>37</v>
      </c>
      <c r="D54" s="1"/>
      <c r="E54" s="1"/>
      <c r="F54" s="1"/>
      <c r="G54" s="28">
        <f>G55</f>
        <v>15000</v>
      </c>
      <c r="H54" s="29">
        <f aca="true" t="shared" si="8" ref="H54:I57">H55</f>
        <v>15000</v>
      </c>
      <c r="I54" s="29">
        <f t="shared" si="8"/>
        <v>15000</v>
      </c>
    </row>
    <row r="55" spans="1:9" ht="22.5" customHeight="1">
      <c r="A55" s="42" t="s">
        <v>84</v>
      </c>
      <c r="B55" s="3">
        <v>980</v>
      </c>
      <c r="C55" s="1" t="s">
        <v>37</v>
      </c>
      <c r="D55" s="1" t="s">
        <v>40</v>
      </c>
      <c r="E55" s="1"/>
      <c r="F55" s="1"/>
      <c r="G55" s="28">
        <f>G56</f>
        <v>15000</v>
      </c>
      <c r="H55" s="29">
        <f t="shared" si="8"/>
        <v>15000</v>
      </c>
      <c r="I55" s="29">
        <f t="shared" si="8"/>
        <v>15000</v>
      </c>
    </row>
    <row r="56" spans="1:9" ht="38.25" customHeight="1">
      <c r="A56" s="4" t="s">
        <v>67</v>
      </c>
      <c r="B56" s="3">
        <v>980</v>
      </c>
      <c r="C56" s="1" t="s">
        <v>37</v>
      </c>
      <c r="D56" s="1" t="s">
        <v>40</v>
      </c>
      <c r="E56" s="1" t="s">
        <v>77</v>
      </c>
      <c r="F56" s="1"/>
      <c r="G56" s="28">
        <f>G57</f>
        <v>15000</v>
      </c>
      <c r="H56" s="29">
        <f t="shared" si="8"/>
        <v>15000</v>
      </c>
      <c r="I56" s="29">
        <f t="shared" si="8"/>
        <v>15000</v>
      </c>
    </row>
    <row r="57" spans="1:9" ht="36" customHeight="1">
      <c r="A57" s="5" t="s">
        <v>17</v>
      </c>
      <c r="B57" s="3">
        <v>980</v>
      </c>
      <c r="C57" s="1" t="s">
        <v>37</v>
      </c>
      <c r="D57" s="1" t="s">
        <v>40</v>
      </c>
      <c r="E57" s="1" t="s">
        <v>77</v>
      </c>
      <c r="F57" s="1" t="s">
        <v>18</v>
      </c>
      <c r="G57" s="28">
        <f>G58</f>
        <v>15000</v>
      </c>
      <c r="H57" s="29">
        <f t="shared" si="8"/>
        <v>15000</v>
      </c>
      <c r="I57" s="29">
        <f t="shared" si="8"/>
        <v>15000</v>
      </c>
    </row>
    <row r="58" spans="1:9" ht="48.75" customHeight="1">
      <c r="A58" s="5" t="s">
        <v>19</v>
      </c>
      <c r="B58" s="3">
        <v>980</v>
      </c>
      <c r="C58" s="1" t="s">
        <v>37</v>
      </c>
      <c r="D58" s="1" t="s">
        <v>40</v>
      </c>
      <c r="E58" s="1" t="s">
        <v>77</v>
      </c>
      <c r="F58" s="1" t="s">
        <v>20</v>
      </c>
      <c r="G58" s="28">
        <v>15000</v>
      </c>
      <c r="H58" s="28">
        <v>15000</v>
      </c>
      <c r="I58" s="28">
        <v>15000</v>
      </c>
    </row>
    <row r="59" spans="1:9" ht="23.25" customHeight="1">
      <c r="A59" s="4" t="s">
        <v>41</v>
      </c>
      <c r="B59" s="3">
        <v>980</v>
      </c>
      <c r="C59" s="1" t="s">
        <v>12</v>
      </c>
      <c r="D59" s="1"/>
      <c r="E59" s="1"/>
      <c r="F59" s="1"/>
      <c r="G59" s="28">
        <f>G60+G64</f>
        <v>30000</v>
      </c>
      <c r="H59" s="28">
        <f>H60+H64</f>
        <v>30000</v>
      </c>
      <c r="I59" s="28">
        <f>I60+I64</f>
        <v>30000</v>
      </c>
    </row>
    <row r="60" spans="1:9" ht="15.75">
      <c r="A60" s="4" t="s">
        <v>42</v>
      </c>
      <c r="B60" s="3">
        <v>980</v>
      </c>
      <c r="C60" s="1" t="s">
        <v>12</v>
      </c>
      <c r="D60" s="1" t="s">
        <v>24</v>
      </c>
      <c r="E60" s="1"/>
      <c r="F60" s="1"/>
      <c r="G60" s="28">
        <f>G61</f>
        <v>30000</v>
      </c>
      <c r="H60" s="29">
        <f aca="true" t="shared" si="9" ref="H60:I62">H61</f>
        <v>30000</v>
      </c>
      <c r="I60" s="29">
        <f t="shared" si="9"/>
        <v>30000</v>
      </c>
    </row>
    <row r="61" spans="1:9" ht="49.5" customHeight="1">
      <c r="A61" s="4" t="s">
        <v>68</v>
      </c>
      <c r="B61" s="3">
        <v>980</v>
      </c>
      <c r="C61" s="1" t="s">
        <v>12</v>
      </c>
      <c r="D61" s="1" t="s">
        <v>24</v>
      </c>
      <c r="E61" s="1" t="s">
        <v>74</v>
      </c>
      <c r="F61" s="1"/>
      <c r="G61" s="28">
        <f>G62</f>
        <v>30000</v>
      </c>
      <c r="H61" s="29">
        <f>H62</f>
        <v>30000</v>
      </c>
      <c r="I61" s="29">
        <f t="shared" si="9"/>
        <v>30000</v>
      </c>
    </row>
    <row r="62" spans="1:9" ht="37.5" customHeight="1">
      <c r="A62" s="5" t="s">
        <v>17</v>
      </c>
      <c r="B62" s="3">
        <v>980</v>
      </c>
      <c r="C62" s="1" t="s">
        <v>12</v>
      </c>
      <c r="D62" s="1" t="s">
        <v>24</v>
      </c>
      <c r="E62" s="1" t="s">
        <v>74</v>
      </c>
      <c r="F62" s="1" t="s">
        <v>18</v>
      </c>
      <c r="G62" s="28">
        <f>G63</f>
        <v>30000</v>
      </c>
      <c r="H62" s="29">
        <f>H63</f>
        <v>30000</v>
      </c>
      <c r="I62" s="29">
        <f t="shared" si="9"/>
        <v>30000</v>
      </c>
    </row>
    <row r="63" spans="1:9" ht="51.75" customHeight="1">
      <c r="A63" s="5" t="s">
        <v>19</v>
      </c>
      <c r="B63" s="3">
        <v>980</v>
      </c>
      <c r="C63" s="1" t="s">
        <v>12</v>
      </c>
      <c r="D63" s="1" t="s">
        <v>24</v>
      </c>
      <c r="E63" s="1" t="s">
        <v>74</v>
      </c>
      <c r="F63" s="1" t="s">
        <v>20</v>
      </c>
      <c r="G63" s="28">
        <v>30000</v>
      </c>
      <c r="H63" s="28">
        <v>30000</v>
      </c>
      <c r="I63" s="28">
        <v>30000</v>
      </c>
    </row>
    <row r="64" spans="1:9" ht="30" customHeight="1" hidden="1">
      <c r="A64" s="48" t="s">
        <v>100</v>
      </c>
      <c r="B64" s="3">
        <v>980</v>
      </c>
      <c r="C64" s="1" t="s">
        <v>12</v>
      </c>
      <c r="D64" s="1" t="s">
        <v>99</v>
      </c>
      <c r="E64" s="1"/>
      <c r="F64" s="1"/>
      <c r="G64" s="28">
        <f>G67</f>
        <v>0</v>
      </c>
      <c r="H64" s="28">
        <f>H67</f>
        <v>0</v>
      </c>
      <c r="I64" s="28">
        <f>I67</f>
        <v>0</v>
      </c>
    </row>
    <row r="65" spans="1:9" ht="159" customHeight="1" hidden="1">
      <c r="A65" s="50" t="s">
        <v>101</v>
      </c>
      <c r="B65" s="49">
        <v>980</v>
      </c>
      <c r="C65" s="51" t="s">
        <v>12</v>
      </c>
      <c r="D65" s="51" t="s">
        <v>99</v>
      </c>
      <c r="E65" s="51" t="s">
        <v>102</v>
      </c>
      <c r="F65" s="1"/>
      <c r="G65" s="28">
        <f>G67</f>
        <v>0</v>
      </c>
      <c r="H65" s="28">
        <f>H67</f>
        <v>0</v>
      </c>
      <c r="I65" s="28">
        <f>I67</f>
        <v>0</v>
      </c>
    </row>
    <row r="66" spans="1:9" ht="31.5" customHeight="1" hidden="1">
      <c r="A66" s="52" t="s">
        <v>17</v>
      </c>
      <c r="B66" s="49">
        <v>980</v>
      </c>
      <c r="C66" s="51" t="s">
        <v>12</v>
      </c>
      <c r="D66" s="51" t="s">
        <v>99</v>
      </c>
      <c r="E66" s="51" t="s">
        <v>102</v>
      </c>
      <c r="F66" s="1" t="s">
        <v>18</v>
      </c>
      <c r="G66" s="28">
        <f>G67</f>
        <v>0</v>
      </c>
      <c r="H66" s="28">
        <f>H67</f>
        <v>0</v>
      </c>
      <c r="I66" s="28">
        <f>I67</f>
        <v>0</v>
      </c>
    </row>
    <row r="67" spans="1:9" ht="29.25" customHeight="1" hidden="1">
      <c r="A67" s="52" t="s">
        <v>19</v>
      </c>
      <c r="B67" s="49">
        <v>980</v>
      </c>
      <c r="C67" s="51" t="s">
        <v>12</v>
      </c>
      <c r="D67" s="51" t="s">
        <v>99</v>
      </c>
      <c r="E67" s="51" t="s">
        <v>102</v>
      </c>
      <c r="F67" s="1" t="s">
        <v>20</v>
      </c>
      <c r="G67" s="28">
        <v>0</v>
      </c>
      <c r="H67" s="28">
        <v>0</v>
      </c>
      <c r="I67" s="28">
        <v>0</v>
      </c>
    </row>
    <row r="68" spans="1:9" ht="34.5" customHeight="1">
      <c r="A68" s="4" t="s">
        <v>43</v>
      </c>
      <c r="B68" s="3">
        <v>980</v>
      </c>
      <c r="C68" s="1" t="s">
        <v>44</v>
      </c>
      <c r="D68" s="1"/>
      <c r="E68" s="1"/>
      <c r="F68" s="1"/>
      <c r="G68" s="28">
        <f>G77+G69+G73</f>
        <v>2402030.41</v>
      </c>
      <c r="H68" s="28">
        <f>H77+H69+H73</f>
        <v>2203470</v>
      </c>
      <c r="I68" s="28">
        <f>I77+I69+I73</f>
        <v>2210870</v>
      </c>
    </row>
    <row r="69" spans="1:9" ht="15" customHeight="1">
      <c r="A69" s="4" t="s">
        <v>85</v>
      </c>
      <c r="B69" s="3">
        <v>980</v>
      </c>
      <c r="C69" s="1" t="s">
        <v>44</v>
      </c>
      <c r="D69" s="1" t="s">
        <v>10</v>
      </c>
      <c r="E69" s="1"/>
      <c r="F69" s="1"/>
      <c r="G69" s="28">
        <f>G70</f>
        <v>65000</v>
      </c>
      <c r="H69" s="28">
        <f>H70</f>
        <v>65000</v>
      </c>
      <c r="I69" s="28">
        <f>I70</f>
        <v>65000</v>
      </c>
    </row>
    <row r="70" spans="1:9" ht="160.5" customHeight="1">
      <c r="A70" s="4" t="s">
        <v>103</v>
      </c>
      <c r="B70" s="3">
        <v>980</v>
      </c>
      <c r="C70" s="1" t="s">
        <v>44</v>
      </c>
      <c r="D70" s="1" t="s">
        <v>10</v>
      </c>
      <c r="E70" s="1" t="s">
        <v>104</v>
      </c>
      <c r="F70" s="1"/>
      <c r="G70" s="28">
        <f>G72</f>
        <v>65000</v>
      </c>
      <c r="H70" s="28">
        <f>H72</f>
        <v>65000</v>
      </c>
      <c r="I70" s="28">
        <f>I72</f>
        <v>65000</v>
      </c>
    </row>
    <row r="71" spans="1:9" ht="36" customHeight="1">
      <c r="A71" s="4" t="s">
        <v>46</v>
      </c>
      <c r="B71" s="3">
        <v>980</v>
      </c>
      <c r="C71" s="1" t="s">
        <v>44</v>
      </c>
      <c r="D71" s="1" t="s">
        <v>10</v>
      </c>
      <c r="E71" s="1" t="s">
        <v>104</v>
      </c>
      <c r="F71" s="1" t="s">
        <v>18</v>
      </c>
      <c r="G71" s="28">
        <f>G72</f>
        <v>65000</v>
      </c>
      <c r="H71" s="28">
        <f>H72</f>
        <v>65000</v>
      </c>
      <c r="I71" s="28">
        <f>I72</f>
        <v>65000</v>
      </c>
    </row>
    <row r="72" spans="1:9" ht="42.75" customHeight="1">
      <c r="A72" s="5" t="s">
        <v>19</v>
      </c>
      <c r="B72" s="3">
        <v>980</v>
      </c>
      <c r="C72" s="1" t="s">
        <v>44</v>
      </c>
      <c r="D72" s="1" t="s">
        <v>10</v>
      </c>
      <c r="E72" s="1" t="s">
        <v>104</v>
      </c>
      <c r="F72" s="1" t="s">
        <v>20</v>
      </c>
      <c r="G72" s="28">
        <v>65000</v>
      </c>
      <c r="H72" s="29">
        <v>65000</v>
      </c>
      <c r="I72" s="29">
        <v>65000</v>
      </c>
    </row>
    <row r="73" spans="1:9" ht="18.75" customHeight="1">
      <c r="A73" s="4" t="s">
        <v>125</v>
      </c>
      <c r="B73" s="3">
        <v>980</v>
      </c>
      <c r="C73" s="1" t="s">
        <v>44</v>
      </c>
      <c r="D73" s="1" t="s">
        <v>35</v>
      </c>
      <c r="E73" s="1"/>
      <c r="F73" s="1"/>
      <c r="G73" s="28">
        <f aca="true" t="shared" si="10" ref="G73:I75">G74</f>
        <v>50000</v>
      </c>
      <c r="H73" s="28">
        <f t="shared" si="10"/>
        <v>0</v>
      </c>
      <c r="I73" s="28">
        <f t="shared" si="10"/>
        <v>0</v>
      </c>
    </row>
    <row r="74" spans="1:9" ht="30" customHeight="1">
      <c r="A74" s="5" t="s">
        <v>126</v>
      </c>
      <c r="B74" s="3">
        <v>980</v>
      </c>
      <c r="C74" s="1" t="s">
        <v>44</v>
      </c>
      <c r="D74" s="1" t="s">
        <v>35</v>
      </c>
      <c r="E74" s="1" t="s">
        <v>127</v>
      </c>
      <c r="F74" s="1"/>
      <c r="G74" s="28">
        <f t="shared" si="10"/>
        <v>50000</v>
      </c>
      <c r="H74" s="28">
        <f t="shared" si="10"/>
        <v>0</v>
      </c>
      <c r="I74" s="28">
        <f t="shared" si="10"/>
        <v>0</v>
      </c>
    </row>
    <row r="75" spans="1:9" ht="30.75" customHeight="1">
      <c r="A75" s="4" t="s">
        <v>46</v>
      </c>
      <c r="B75" s="3">
        <v>980</v>
      </c>
      <c r="C75" s="1" t="s">
        <v>44</v>
      </c>
      <c r="D75" s="1" t="s">
        <v>35</v>
      </c>
      <c r="E75" s="1" t="s">
        <v>127</v>
      </c>
      <c r="F75" s="1" t="s">
        <v>18</v>
      </c>
      <c r="G75" s="28">
        <f t="shared" si="10"/>
        <v>50000</v>
      </c>
      <c r="H75" s="28">
        <f t="shared" si="10"/>
        <v>0</v>
      </c>
      <c r="I75" s="28">
        <f t="shared" si="10"/>
        <v>0</v>
      </c>
    </row>
    <row r="76" spans="1:9" ht="48" customHeight="1">
      <c r="A76" s="5" t="s">
        <v>19</v>
      </c>
      <c r="B76" s="3">
        <v>980</v>
      </c>
      <c r="C76" s="1" t="s">
        <v>44</v>
      </c>
      <c r="D76" s="1" t="s">
        <v>35</v>
      </c>
      <c r="E76" s="1" t="s">
        <v>127</v>
      </c>
      <c r="F76" s="1" t="s">
        <v>20</v>
      </c>
      <c r="G76" s="28">
        <v>50000</v>
      </c>
      <c r="H76" s="28">
        <v>0</v>
      </c>
      <c r="I76" s="28">
        <v>0</v>
      </c>
    </row>
    <row r="77" spans="1:9" ht="15.75">
      <c r="A77" s="4" t="s">
        <v>45</v>
      </c>
      <c r="B77" s="3">
        <v>980</v>
      </c>
      <c r="C77" s="1" t="s">
        <v>44</v>
      </c>
      <c r="D77" s="1" t="s">
        <v>37</v>
      </c>
      <c r="E77" s="1"/>
      <c r="F77" s="1"/>
      <c r="G77" s="28">
        <f>G78+G84+G81</f>
        <v>2287030.41</v>
      </c>
      <c r="H77" s="28">
        <f>H78+H84+H81</f>
        <v>2138470</v>
      </c>
      <c r="I77" s="28">
        <f>I78+I84+I81</f>
        <v>2145870</v>
      </c>
    </row>
    <row r="78" spans="1:9" ht="33" customHeight="1">
      <c r="A78" s="4" t="s">
        <v>69</v>
      </c>
      <c r="B78" s="3">
        <v>980</v>
      </c>
      <c r="C78" s="1" t="s">
        <v>44</v>
      </c>
      <c r="D78" s="1" t="s">
        <v>37</v>
      </c>
      <c r="E78" s="1" t="s">
        <v>75</v>
      </c>
      <c r="F78" s="1"/>
      <c r="G78" s="28">
        <f aca="true" t="shared" si="11" ref="G78:I79">G79</f>
        <v>1922257</v>
      </c>
      <c r="H78" s="28">
        <f t="shared" si="11"/>
        <v>1800000</v>
      </c>
      <c r="I78" s="28">
        <f t="shared" si="11"/>
        <v>1840000</v>
      </c>
    </row>
    <row r="79" spans="1:9" ht="40.5" customHeight="1">
      <c r="A79" s="4" t="s">
        <v>46</v>
      </c>
      <c r="B79" s="3">
        <v>980</v>
      </c>
      <c r="C79" s="1" t="s">
        <v>44</v>
      </c>
      <c r="D79" s="1" t="s">
        <v>37</v>
      </c>
      <c r="E79" s="1" t="s">
        <v>75</v>
      </c>
      <c r="F79" s="1" t="s">
        <v>18</v>
      </c>
      <c r="G79" s="28">
        <f t="shared" si="11"/>
        <v>1922257</v>
      </c>
      <c r="H79" s="29">
        <f t="shared" si="11"/>
        <v>1800000</v>
      </c>
      <c r="I79" s="29">
        <f t="shared" si="11"/>
        <v>1840000</v>
      </c>
    </row>
    <row r="80" spans="1:9" ht="53.25" customHeight="1">
      <c r="A80" s="5" t="s">
        <v>19</v>
      </c>
      <c r="B80" s="3">
        <v>980</v>
      </c>
      <c r="C80" s="1" t="s">
        <v>44</v>
      </c>
      <c r="D80" s="1" t="s">
        <v>37</v>
      </c>
      <c r="E80" s="1" t="s">
        <v>75</v>
      </c>
      <c r="F80" s="1" t="s">
        <v>20</v>
      </c>
      <c r="G80" s="28">
        <v>1922257</v>
      </c>
      <c r="H80" s="29">
        <v>1800000</v>
      </c>
      <c r="I80" s="29">
        <v>1840000</v>
      </c>
    </row>
    <row r="81" spans="1:9" ht="53.25" customHeight="1">
      <c r="A81" s="5" t="s">
        <v>70</v>
      </c>
      <c r="B81" s="3">
        <v>980</v>
      </c>
      <c r="C81" s="1" t="s">
        <v>44</v>
      </c>
      <c r="D81" s="1" t="s">
        <v>37</v>
      </c>
      <c r="E81" s="1" t="s">
        <v>76</v>
      </c>
      <c r="F81" s="1"/>
      <c r="G81" s="28">
        <f aca="true" t="shared" si="12" ref="G81:I82">G82</f>
        <v>354773.41</v>
      </c>
      <c r="H81" s="28">
        <f t="shared" si="12"/>
        <v>328470</v>
      </c>
      <c r="I81" s="28">
        <f t="shared" si="12"/>
        <v>305870</v>
      </c>
    </row>
    <row r="82" spans="1:9" ht="53.25" customHeight="1">
      <c r="A82" s="4" t="s">
        <v>46</v>
      </c>
      <c r="B82" s="3">
        <v>980</v>
      </c>
      <c r="C82" s="1" t="s">
        <v>44</v>
      </c>
      <c r="D82" s="1" t="s">
        <v>37</v>
      </c>
      <c r="E82" s="1" t="s">
        <v>76</v>
      </c>
      <c r="F82" s="1" t="s">
        <v>18</v>
      </c>
      <c r="G82" s="28">
        <f t="shared" si="12"/>
        <v>354773.41</v>
      </c>
      <c r="H82" s="28">
        <f t="shared" si="12"/>
        <v>328470</v>
      </c>
      <c r="I82" s="28">
        <f t="shared" si="12"/>
        <v>305870</v>
      </c>
    </row>
    <row r="83" spans="1:9" ht="53.25" customHeight="1">
      <c r="A83" s="5" t="s">
        <v>19</v>
      </c>
      <c r="B83" s="3">
        <v>980</v>
      </c>
      <c r="C83" s="1" t="s">
        <v>44</v>
      </c>
      <c r="D83" s="1" t="s">
        <v>37</v>
      </c>
      <c r="E83" s="1" t="s">
        <v>76</v>
      </c>
      <c r="F83" s="1" t="s">
        <v>20</v>
      </c>
      <c r="G83" s="28">
        <f>378720-23946.59</f>
        <v>354773.41</v>
      </c>
      <c r="H83" s="28">
        <v>328470</v>
      </c>
      <c r="I83" s="28">
        <v>305870</v>
      </c>
    </row>
    <row r="84" spans="1:9" ht="31.5" customHeight="1">
      <c r="A84" s="5" t="s">
        <v>107</v>
      </c>
      <c r="B84" s="3">
        <v>980</v>
      </c>
      <c r="C84" s="1" t="s">
        <v>44</v>
      </c>
      <c r="D84" s="1" t="s">
        <v>37</v>
      </c>
      <c r="E84" s="1" t="s">
        <v>108</v>
      </c>
      <c r="F84" s="1"/>
      <c r="G84" s="28">
        <f aca="true" t="shared" si="13" ref="G84:I85">G85</f>
        <v>10000</v>
      </c>
      <c r="H84" s="28">
        <f t="shared" si="13"/>
        <v>10000</v>
      </c>
      <c r="I84" s="28">
        <f t="shared" si="13"/>
        <v>0</v>
      </c>
    </row>
    <row r="85" spans="1:9" ht="33" customHeight="1">
      <c r="A85" s="5" t="s">
        <v>17</v>
      </c>
      <c r="B85" s="3">
        <v>980</v>
      </c>
      <c r="C85" s="1" t="s">
        <v>44</v>
      </c>
      <c r="D85" s="1" t="s">
        <v>37</v>
      </c>
      <c r="E85" s="1" t="s">
        <v>108</v>
      </c>
      <c r="F85" s="1" t="s">
        <v>18</v>
      </c>
      <c r="G85" s="28">
        <f t="shared" si="13"/>
        <v>10000</v>
      </c>
      <c r="H85" s="28">
        <f t="shared" si="13"/>
        <v>10000</v>
      </c>
      <c r="I85" s="28">
        <f t="shared" si="13"/>
        <v>0</v>
      </c>
    </row>
    <row r="86" spans="1:9" ht="49.5" customHeight="1">
      <c r="A86" s="5" t="s">
        <v>19</v>
      </c>
      <c r="B86" s="3">
        <v>980</v>
      </c>
      <c r="C86" s="1" t="s">
        <v>44</v>
      </c>
      <c r="D86" s="1" t="s">
        <v>37</v>
      </c>
      <c r="E86" s="1" t="s">
        <v>108</v>
      </c>
      <c r="F86" s="1" t="s">
        <v>20</v>
      </c>
      <c r="G86" s="28">
        <v>10000</v>
      </c>
      <c r="H86" s="47">
        <v>10000</v>
      </c>
      <c r="I86" s="47">
        <v>0</v>
      </c>
    </row>
    <row r="87" spans="1:9" ht="15" customHeight="1">
      <c r="A87" s="5" t="s">
        <v>95</v>
      </c>
      <c r="B87" s="9">
        <v>980</v>
      </c>
      <c r="C87" s="6" t="s">
        <v>94</v>
      </c>
      <c r="D87" s="1"/>
      <c r="E87" s="1"/>
      <c r="F87" s="1"/>
      <c r="G87" s="28">
        <f aca="true" t="shared" si="14" ref="G87:I90">G88</f>
        <v>10000</v>
      </c>
      <c r="H87" s="28">
        <f t="shared" si="14"/>
        <v>10000</v>
      </c>
      <c r="I87" s="28">
        <f t="shared" si="14"/>
        <v>10000</v>
      </c>
    </row>
    <row r="88" spans="1:9" ht="15" customHeight="1">
      <c r="A88" s="5" t="s">
        <v>96</v>
      </c>
      <c r="B88" s="9">
        <v>980</v>
      </c>
      <c r="C88" s="6" t="s">
        <v>94</v>
      </c>
      <c r="D88" s="1" t="s">
        <v>94</v>
      </c>
      <c r="E88" s="1"/>
      <c r="F88" s="1"/>
      <c r="G88" s="28">
        <f t="shared" si="14"/>
        <v>10000</v>
      </c>
      <c r="H88" s="28">
        <f t="shared" si="14"/>
        <v>10000</v>
      </c>
      <c r="I88" s="28">
        <f t="shared" si="14"/>
        <v>10000</v>
      </c>
    </row>
    <row r="89" spans="1:9" ht="110.25" customHeight="1">
      <c r="A89" s="5" t="s">
        <v>97</v>
      </c>
      <c r="B89" s="9">
        <v>980</v>
      </c>
      <c r="C89" s="6" t="s">
        <v>94</v>
      </c>
      <c r="D89" s="1" t="s">
        <v>94</v>
      </c>
      <c r="E89" s="1" t="s">
        <v>98</v>
      </c>
      <c r="F89" s="1"/>
      <c r="G89" s="28">
        <f t="shared" si="14"/>
        <v>10000</v>
      </c>
      <c r="H89" s="28">
        <f t="shared" si="14"/>
        <v>10000</v>
      </c>
      <c r="I89" s="28">
        <f t="shared" si="14"/>
        <v>10000</v>
      </c>
    </row>
    <row r="90" spans="1:9" ht="15.75" customHeight="1">
      <c r="A90" s="15" t="s">
        <v>26</v>
      </c>
      <c r="B90" s="9">
        <v>980</v>
      </c>
      <c r="C90" s="6" t="s">
        <v>94</v>
      </c>
      <c r="D90" s="1" t="s">
        <v>94</v>
      </c>
      <c r="E90" s="1" t="s">
        <v>98</v>
      </c>
      <c r="F90" s="6" t="s">
        <v>60</v>
      </c>
      <c r="G90" s="28">
        <f t="shared" si="14"/>
        <v>10000</v>
      </c>
      <c r="H90" s="28">
        <f t="shared" si="14"/>
        <v>10000</v>
      </c>
      <c r="I90" s="28">
        <f t="shared" si="14"/>
        <v>10000</v>
      </c>
    </row>
    <row r="91" spans="1:9" ht="15" customHeight="1">
      <c r="A91" s="5" t="s">
        <v>28</v>
      </c>
      <c r="B91" s="9">
        <v>980</v>
      </c>
      <c r="C91" s="6" t="s">
        <v>94</v>
      </c>
      <c r="D91" s="1" t="s">
        <v>94</v>
      </c>
      <c r="E91" s="1" t="s">
        <v>98</v>
      </c>
      <c r="F91" s="6" t="s">
        <v>25</v>
      </c>
      <c r="G91" s="28">
        <v>10000</v>
      </c>
      <c r="H91" s="47">
        <v>10000</v>
      </c>
      <c r="I91" s="47">
        <v>10000</v>
      </c>
    </row>
    <row r="92" spans="1:9" ht="17.25" customHeight="1">
      <c r="A92" s="5" t="s">
        <v>47</v>
      </c>
      <c r="B92" s="9">
        <v>980</v>
      </c>
      <c r="C92" s="6" t="s">
        <v>49</v>
      </c>
      <c r="D92" s="1"/>
      <c r="E92" s="6"/>
      <c r="F92" s="6"/>
      <c r="G92" s="29">
        <f>G93</f>
        <v>15000</v>
      </c>
      <c r="H92" s="29">
        <f>H93</f>
        <v>15000</v>
      </c>
      <c r="I92" s="29">
        <f>I93</f>
        <v>15000</v>
      </c>
    </row>
    <row r="93" spans="1:9" ht="15.75">
      <c r="A93" s="4" t="s">
        <v>48</v>
      </c>
      <c r="B93" s="9">
        <v>980</v>
      </c>
      <c r="C93" s="6" t="s">
        <v>49</v>
      </c>
      <c r="D93" s="1" t="s">
        <v>10</v>
      </c>
      <c r="E93" s="6"/>
      <c r="F93" s="6"/>
      <c r="G93" s="29">
        <f>G95</f>
        <v>15000</v>
      </c>
      <c r="H93" s="29">
        <f>H95</f>
        <v>15000</v>
      </c>
      <c r="I93" s="29">
        <f>I95</f>
        <v>15000</v>
      </c>
    </row>
    <row r="94" spans="1:9" ht="0.75" customHeight="1">
      <c r="A94" s="4" t="s">
        <v>50</v>
      </c>
      <c r="B94" s="9">
        <v>980</v>
      </c>
      <c r="C94" s="6" t="s">
        <v>49</v>
      </c>
      <c r="D94" s="8" t="s">
        <v>10</v>
      </c>
      <c r="E94" s="6" t="s">
        <v>58</v>
      </c>
      <c r="F94" s="6"/>
      <c r="G94" s="29">
        <f>G95</f>
        <v>15000</v>
      </c>
      <c r="H94" s="34"/>
      <c r="I94" s="34"/>
    </row>
    <row r="95" spans="1:9" ht="221.25" customHeight="1">
      <c r="A95" s="5" t="s">
        <v>105</v>
      </c>
      <c r="B95" s="3">
        <v>980</v>
      </c>
      <c r="C95" s="6" t="s">
        <v>49</v>
      </c>
      <c r="D95" s="8" t="s">
        <v>10</v>
      </c>
      <c r="E95" s="46" t="s">
        <v>106</v>
      </c>
      <c r="F95" s="6"/>
      <c r="G95" s="29">
        <f>G96</f>
        <v>15000</v>
      </c>
      <c r="H95" s="29">
        <f>H96</f>
        <v>15000</v>
      </c>
      <c r="I95" s="29">
        <f>I96</f>
        <v>15000</v>
      </c>
    </row>
    <row r="96" spans="1:9" ht="30" customHeight="1">
      <c r="A96" s="5" t="s">
        <v>17</v>
      </c>
      <c r="B96" s="3">
        <v>980</v>
      </c>
      <c r="C96" s="6" t="s">
        <v>49</v>
      </c>
      <c r="D96" s="8" t="s">
        <v>10</v>
      </c>
      <c r="E96" s="46" t="s">
        <v>106</v>
      </c>
      <c r="F96" s="6" t="s">
        <v>18</v>
      </c>
      <c r="G96" s="29">
        <f>G97</f>
        <v>15000</v>
      </c>
      <c r="H96" s="29">
        <f>H97</f>
        <v>15000</v>
      </c>
      <c r="I96" s="29">
        <f>I97</f>
        <v>15000</v>
      </c>
    </row>
    <row r="97" spans="1:9" ht="48" customHeight="1">
      <c r="A97" s="5" t="s">
        <v>19</v>
      </c>
      <c r="B97" s="3">
        <v>980</v>
      </c>
      <c r="C97" s="6" t="s">
        <v>49</v>
      </c>
      <c r="D97" s="8" t="s">
        <v>10</v>
      </c>
      <c r="E97" s="46" t="s">
        <v>106</v>
      </c>
      <c r="F97" s="6" t="s">
        <v>20</v>
      </c>
      <c r="G97" s="29">
        <v>15000</v>
      </c>
      <c r="H97" s="29">
        <v>15000</v>
      </c>
      <c r="I97" s="29">
        <v>15000</v>
      </c>
    </row>
    <row r="98" spans="1:9" ht="15" customHeight="1">
      <c r="A98" s="5" t="s">
        <v>117</v>
      </c>
      <c r="B98" s="9">
        <v>980</v>
      </c>
      <c r="C98" s="6" t="s">
        <v>40</v>
      </c>
      <c r="D98" s="8"/>
      <c r="E98" s="46"/>
      <c r="F98" s="6"/>
      <c r="G98" s="29">
        <f aca="true" t="shared" si="15" ref="G98:I101">G99</f>
        <v>20000</v>
      </c>
      <c r="H98" s="29">
        <f t="shared" si="15"/>
        <v>0</v>
      </c>
      <c r="I98" s="29">
        <f t="shared" si="15"/>
        <v>0</v>
      </c>
    </row>
    <row r="99" spans="1:9" ht="31.5" customHeight="1">
      <c r="A99" s="5" t="s">
        <v>118</v>
      </c>
      <c r="B99" s="9">
        <v>980</v>
      </c>
      <c r="C99" s="6" t="s">
        <v>40</v>
      </c>
      <c r="D99" s="62" t="s">
        <v>24</v>
      </c>
      <c r="E99" s="63"/>
      <c r="F99" s="6"/>
      <c r="G99" s="29">
        <f t="shared" si="15"/>
        <v>20000</v>
      </c>
      <c r="H99" s="29">
        <f t="shared" si="15"/>
        <v>0</v>
      </c>
      <c r="I99" s="29">
        <f t="shared" si="15"/>
        <v>0</v>
      </c>
    </row>
    <row r="100" spans="1:9" ht="19.5" customHeight="1">
      <c r="A100" s="4" t="s">
        <v>65</v>
      </c>
      <c r="B100" s="3">
        <v>980</v>
      </c>
      <c r="C100" s="6" t="s">
        <v>40</v>
      </c>
      <c r="D100" s="6" t="s">
        <v>24</v>
      </c>
      <c r="E100" s="6" t="s">
        <v>86</v>
      </c>
      <c r="F100" s="1"/>
      <c r="G100" s="29">
        <f t="shared" si="15"/>
        <v>20000</v>
      </c>
      <c r="H100" s="29">
        <f t="shared" si="15"/>
        <v>0</v>
      </c>
      <c r="I100" s="29">
        <f t="shared" si="15"/>
        <v>0</v>
      </c>
    </row>
    <row r="101" spans="1:9" ht="29.25" customHeight="1">
      <c r="A101" s="4" t="s">
        <v>119</v>
      </c>
      <c r="B101" s="3">
        <v>980</v>
      </c>
      <c r="C101" s="6" t="s">
        <v>40</v>
      </c>
      <c r="D101" s="6" t="s">
        <v>24</v>
      </c>
      <c r="E101" s="6" t="s">
        <v>86</v>
      </c>
      <c r="F101" s="1" t="s">
        <v>120</v>
      </c>
      <c r="G101" s="29">
        <f t="shared" si="15"/>
        <v>20000</v>
      </c>
      <c r="H101" s="29">
        <f t="shared" si="15"/>
        <v>0</v>
      </c>
      <c r="I101" s="29">
        <f t="shared" si="15"/>
        <v>0</v>
      </c>
    </row>
    <row r="102" spans="1:9" ht="48" customHeight="1">
      <c r="A102" s="4" t="s">
        <v>121</v>
      </c>
      <c r="B102" s="3">
        <v>980</v>
      </c>
      <c r="C102" s="6" t="s">
        <v>40</v>
      </c>
      <c r="D102" s="6" t="s">
        <v>24</v>
      </c>
      <c r="E102" s="6" t="s">
        <v>86</v>
      </c>
      <c r="F102" s="1" t="s">
        <v>122</v>
      </c>
      <c r="G102" s="29">
        <v>20000</v>
      </c>
      <c r="H102" s="29">
        <v>0</v>
      </c>
      <c r="I102" s="29">
        <v>0</v>
      </c>
    </row>
    <row r="103" spans="1:9" ht="19.5" customHeight="1">
      <c r="A103" s="4" t="s">
        <v>51</v>
      </c>
      <c r="B103" s="9">
        <v>980</v>
      </c>
      <c r="C103" s="6" t="s">
        <v>30</v>
      </c>
      <c r="D103" s="8"/>
      <c r="E103" s="6"/>
      <c r="F103" s="6"/>
      <c r="G103" s="29">
        <f aca="true" t="shared" si="16" ref="G103:I104">G104</f>
        <v>60000</v>
      </c>
      <c r="H103" s="29">
        <f t="shared" si="16"/>
        <v>60000</v>
      </c>
      <c r="I103" s="29">
        <f t="shared" si="16"/>
        <v>60000</v>
      </c>
    </row>
    <row r="104" spans="1:9" ht="18.75" customHeight="1">
      <c r="A104" s="4" t="s">
        <v>52</v>
      </c>
      <c r="B104" s="3">
        <v>980</v>
      </c>
      <c r="C104" s="6" t="s">
        <v>30</v>
      </c>
      <c r="D104" s="8" t="s">
        <v>35</v>
      </c>
      <c r="E104" s="6"/>
      <c r="F104" s="6"/>
      <c r="G104" s="29">
        <f>G105</f>
        <v>60000</v>
      </c>
      <c r="H104" s="29">
        <f t="shared" si="16"/>
        <v>60000</v>
      </c>
      <c r="I104" s="29">
        <f t="shared" si="16"/>
        <v>60000</v>
      </c>
    </row>
    <row r="105" spans="1:9" ht="173.25" customHeight="1">
      <c r="A105" s="5" t="s">
        <v>71</v>
      </c>
      <c r="B105" s="3">
        <v>980</v>
      </c>
      <c r="C105" s="6" t="s">
        <v>30</v>
      </c>
      <c r="D105" s="8" t="s">
        <v>35</v>
      </c>
      <c r="E105" s="10" t="s">
        <v>78</v>
      </c>
      <c r="F105" s="6"/>
      <c r="G105" s="29">
        <f>G108</f>
        <v>60000</v>
      </c>
      <c r="H105" s="29">
        <f>H107</f>
        <v>60000</v>
      </c>
      <c r="I105" s="29">
        <f>I107</f>
        <v>60000</v>
      </c>
    </row>
    <row r="106" spans="1:9" ht="29.25" customHeight="1">
      <c r="A106" s="5" t="s">
        <v>53</v>
      </c>
      <c r="B106" s="3">
        <v>980</v>
      </c>
      <c r="C106" s="6" t="s">
        <v>30</v>
      </c>
      <c r="D106" s="8" t="s">
        <v>35</v>
      </c>
      <c r="E106" s="10" t="s">
        <v>59</v>
      </c>
      <c r="F106" s="6"/>
      <c r="G106" s="29">
        <v>0</v>
      </c>
      <c r="H106" s="34"/>
      <c r="I106" s="34"/>
    </row>
    <row r="107" spans="1:9" ht="21.75" customHeight="1">
      <c r="A107" s="15" t="s">
        <v>26</v>
      </c>
      <c r="B107" s="3">
        <v>980</v>
      </c>
      <c r="C107" s="6" t="s">
        <v>30</v>
      </c>
      <c r="D107" s="8" t="s">
        <v>35</v>
      </c>
      <c r="E107" s="10" t="s">
        <v>78</v>
      </c>
      <c r="F107" s="6" t="s">
        <v>60</v>
      </c>
      <c r="G107" s="29">
        <f>G108</f>
        <v>60000</v>
      </c>
      <c r="H107" s="29">
        <f>H108</f>
        <v>60000</v>
      </c>
      <c r="I107" s="29">
        <f>I108</f>
        <v>60000</v>
      </c>
    </row>
    <row r="108" spans="1:9" ht="17.25" customHeight="1">
      <c r="A108" s="5" t="s">
        <v>28</v>
      </c>
      <c r="B108" s="3">
        <v>980</v>
      </c>
      <c r="C108" s="6" t="s">
        <v>30</v>
      </c>
      <c r="D108" s="11" t="s">
        <v>35</v>
      </c>
      <c r="E108" s="10" t="s">
        <v>78</v>
      </c>
      <c r="F108" s="6" t="s">
        <v>25</v>
      </c>
      <c r="G108" s="29">
        <v>60000</v>
      </c>
      <c r="H108" s="29">
        <v>60000</v>
      </c>
      <c r="I108" s="29">
        <v>60000</v>
      </c>
    </row>
    <row r="109" spans="1:9" ht="15.75">
      <c r="A109" s="22"/>
      <c r="B109" s="23"/>
      <c r="C109" s="22"/>
      <c r="D109" s="22"/>
      <c r="E109" s="36" t="s">
        <v>54</v>
      </c>
      <c r="F109" s="24"/>
      <c r="G109" s="30">
        <f>G9+G47+G54+G59+G68+G103+G92+G87+G98</f>
        <v>5967307.04</v>
      </c>
      <c r="H109" s="30">
        <f>H9+H47+H54+H59+H68+H103+H92+H87+H98</f>
        <v>5706313</v>
      </c>
      <c r="I109" s="30">
        <f>I9+I47+I54+I59+I68+I103+I92+I87+I98</f>
        <v>5875884</v>
      </c>
    </row>
    <row r="110" spans="1:7" ht="15.75">
      <c r="A110" s="12"/>
      <c r="B110" s="13"/>
      <c r="C110" s="12"/>
      <c r="D110" s="12"/>
      <c r="E110" s="26"/>
      <c r="F110" s="12"/>
      <c r="G110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2021-08-02T08:58:04Z</dcterms:modified>
  <cp:category/>
  <cp:version/>
  <cp:contentType/>
  <cp:contentStatus/>
</cp:coreProperties>
</file>