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'Лист1'!$A$1:$I$115</definedName>
  </definedNames>
  <calcPr fullCalcOnLoad="1"/>
</workbook>
</file>

<file path=xl/sharedStrings.xml><?xml version="1.0" encoding="utf-8"?>
<sst xmlns="http://schemas.openxmlformats.org/spreadsheetml/2006/main" count="465" uniqueCount="134">
  <si>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</si>
  <si>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</si>
  <si>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</si>
  <si>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</si>
  <si>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</si>
  <si>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</si>
  <si>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</si>
  <si>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</si>
  <si>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</si>
  <si>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</si>
  <si>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</si>
  <si>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</si>
  <si>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</si>
  <si>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</si>
  <si>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</si>
  <si>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</si>
  <si>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</si>
  <si>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</si>
  <si>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</si>
  <si>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</si>
  <si>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</si>
  <si>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</si>
  <si>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</si>
  <si>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</si>
  <si>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</si>
  <si>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</si>
  <si>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</si>
  <si>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</si>
  <si>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</si>
  <si>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</si>
  <si>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</si>
  <si>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</si>
  <si>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</si>
  <si>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</si>
  <si>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</si>
  <si>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</si>
  <si>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</si>
  <si>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</si>
  <si>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</si>
  <si>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</si>
  <si>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</si>
  <si>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</si>
  <si>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</si>
  <si>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</si>
  <si>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</si>
  <si>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</si>
  <si>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</si>
  <si>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</si>
  <si>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</si>
  <si>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</si>
  <si>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</si>
  <si>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</si>
  <si>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</si>
  <si>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</si>
  <si>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</si>
  <si>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</si>
  <si>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</si>
  <si>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</si>
  <si>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</si>
  <si>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</si>
  <si>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</si>
  <si>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</si>
  <si>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</si>
  <si>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</si>
  <si>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</si>
  <si>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</si>
  <si>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</si>
  <si>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</si>
  <si>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</si>
  <si>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</si>
  <si>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</si>
  <si>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</si>
  <si>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</si>
  <si>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</si>
  <si>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</si>
  <si>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</si>
  <si>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</si>
  <si>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</si>
  <si>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</si>
  <si>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</si>
  <si>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</si>
  <si>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</si>
  <si>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</si>
  <si>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</si>
  <si>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</si>
  <si>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</si>
  <si>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</si>
  <si>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</si>
  <si>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</si>
  <si>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</si>
  <si>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</si>
  <si>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</si>
  <si>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</si>
  <si>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</si>
  <si>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</si>
  <si>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</si>
  <si>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</si>
  <si>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</si>
  <si>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</si>
  <si>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</si>
  <si>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</si>
  <si>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</si>
  <si>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</si>
  <si>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</si>
  <si>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</si>
  <si>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</si>
  <si>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</si>
  <si>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</si>
  <si>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</si>
  <si>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</si>
  <si>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</si>
  <si>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</si>
  <si>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</si>
  <si>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</si>
  <si>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</si>
  <si>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</si>
  <si>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</si>
  <si>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</si>
  <si>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</si>
  <si>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</si>
  <si>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</si>
  <si>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</si>
  <si>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</si>
  <si>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</si>
  <si>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</si>
  <si>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</si>
  <si>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</si>
  <si>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</si>
  <si>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</si>
  <si>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</si>
  <si>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01 4 00 83710</t>
  </si>
  <si>
    <t>СВОДНАЯ БЮДЖЕТНАЯ РОСПИСЬ МЕСТНОГО БЮДЖЕТА (РАСХОДЫ)</t>
  </si>
  <si>
    <t>НА 2023 ГОД И НА ПЛАНОВЫЙ ПЕРИОД 2024 И 2025 ГОДОВ</t>
  </si>
  <si>
    <t>С ИЗМЕНЕНИЯМИ ПО СОСТОЯНИЮ 01.06.2023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</si>
</sst>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3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3" fillId="0" borderId="22" xfId="33" applyNumberFormat="1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zoomScaleSheetLayoutView="100" zoomScalePageLayoutView="0" workbookViewId="0" topLeftCell="A1">
      <selection activeCell="G4" sqref="G4:G5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28.5" customHeight="1">
      <c r="A1" s="67" t="s">
        <v>131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30" customHeight="1">
      <c r="A2" s="67" t="s">
        <v>132</v>
      </c>
      <c r="B2" s="67"/>
      <c r="C2" s="67"/>
      <c r="D2" s="67"/>
      <c r="E2" s="67"/>
      <c r="F2" s="67"/>
      <c r="G2" s="67"/>
      <c r="H2" s="67"/>
      <c r="I2" s="67"/>
      <c r="J2" s="18"/>
      <c r="K2" s="19"/>
      <c r="L2" s="19"/>
      <c r="M2" s="19"/>
      <c r="N2" s="19"/>
      <c r="O2" s="19"/>
      <c r="P2" s="19"/>
      <c r="Q2" s="19"/>
    </row>
    <row r="3" spans="1:17" ht="30.75" customHeight="1">
      <c r="A3" s="66" t="s">
        <v>133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91</v>
      </c>
      <c r="H6" s="59" t="s">
        <v>108</v>
      </c>
      <c r="I6" s="60" t="s">
        <v>126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G115</f>
        <v>6808803.32</v>
      </c>
      <c r="H8" s="27">
        <f>H115</f>
        <v>5667320</v>
      </c>
      <c r="I8" s="27">
        <f>I115</f>
        <v>5878906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3454570</v>
      </c>
      <c r="H9" s="28">
        <f>H10+H21+H32+H36</f>
        <v>3330070</v>
      </c>
      <c r="I9" s="28">
        <f>I10+I21+I32+I36</f>
        <v>3470220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3119570</v>
      </c>
      <c r="H10" s="29">
        <f>H14+H11</f>
        <v>3135970</v>
      </c>
      <c r="I10" s="29">
        <f>I14+I11</f>
        <v>3141970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109</v>
      </c>
      <c r="F11" s="1"/>
      <c r="G11" s="28">
        <f aca="true" t="shared" si="0" ref="G11:I12">G12</f>
        <v>591900</v>
      </c>
      <c r="H11" s="29">
        <f t="shared" si="0"/>
        <v>591900</v>
      </c>
      <c r="I11" s="29">
        <f t="shared" si="0"/>
        <v>591900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109</v>
      </c>
      <c r="F12" s="1" t="s">
        <v>14</v>
      </c>
      <c r="G12" s="28">
        <f t="shared" si="0"/>
        <v>591900</v>
      </c>
      <c r="H12" s="29">
        <f t="shared" si="0"/>
        <v>591900</v>
      </c>
      <c r="I12" s="29">
        <f t="shared" si="0"/>
        <v>591900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109</v>
      </c>
      <c r="F13" s="1" t="s">
        <v>16</v>
      </c>
      <c r="G13" s="28">
        <v>591900</v>
      </c>
      <c r="H13" s="44">
        <v>591900</v>
      </c>
      <c r="I13" s="44">
        <v>591900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110</v>
      </c>
      <c r="F14" s="1"/>
      <c r="G14" s="28">
        <f>G15+G17+G19</f>
        <v>2527670</v>
      </c>
      <c r="H14" s="29">
        <f>H15+H17+H19</f>
        <v>2544070</v>
      </c>
      <c r="I14" s="29">
        <f>I15+I17+I19</f>
        <v>2550070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110</v>
      </c>
      <c r="F15" s="1" t="s">
        <v>14</v>
      </c>
      <c r="G15" s="28">
        <f>G16</f>
        <v>2109070</v>
      </c>
      <c r="H15" s="29">
        <f>H16</f>
        <v>2109070</v>
      </c>
      <c r="I15" s="29">
        <f>I16</f>
        <v>2109070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110</v>
      </c>
      <c r="F16" s="1" t="s">
        <v>16</v>
      </c>
      <c r="G16" s="28">
        <v>2109070</v>
      </c>
      <c r="H16" s="29">
        <v>2109070</v>
      </c>
      <c r="I16" s="29">
        <v>2109070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110</v>
      </c>
      <c r="F17" s="1" t="s">
        <v>18</v>
      </c>
      <c r="G17" s="28">
        <f>G18</f>
        <v>403000</v>
      </c>
      <c r="H17" s="29">
        <f>H18</f>
        <v>419400</v>
      </c>
      <c r="I17" s="29">
        <f>I18</f>
        <v>425400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110</v>
      </c>
      <c r="F18" s="1" t="s">
        <v>20</v>
      </c>
      <c r="G18" s="28">
        <v>403000</v>
      </c>
      <c r="H18" s="35">
        <v>419400</v>
      </c>
      <c r="I18" s="35">
        <v>425400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110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110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111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111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111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112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112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112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103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104</v>
      </c>
      <c r="B29" s="3">
        <v>980</v>
      </c>
      <c r="C29" s="1" t="s">
        <v>10</v>
      </c>
      <c r="D29" s="1" t="s">
        <v>78</v>
      </c>
      <c r="E29" s="1" t="s">
        <v>105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105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106</v>
      </c>
      <c r="B31" s="3">
        <v>980</v>
      </c>
      <c r="C31" s="1" t="s">
        <v>10</v>
      </c>
      <c r="D31" s="1" t="s">
        <v>78</v>
      </c>
      <c r="E31" s="1" t="s">
        <v>105</v>
      </c>
      <c r="F31" s="1" t="s">
        <v>107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305000</v>
      </c>
      <c r="H36" s="28">
        <f>H37+H45+H48+H40</f>
        <v>174100</v>
      </c>
      <c r="I36" s="28">
        <f>I37+I45+I48+I40</f>
        <v>308250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113</v>
      </c>
      <c r="F37" s="1"/>
      <c r="G37" s="28">
        <f>G38</f>
        <v>100000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113</v>
      </c>
      <c r="F38" s="1" t="s">
        <v>18</v>
      </c>
      <c r="G38" s="28">
        <f t="shared" si="5"/>
        <v>100000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113</v>
      </c>
      <c r="F39" s="1" t="s">
        <v>20</v>
      </c>
      <c r="G39" s="28">
        <f>50000+50000</f>
        <v>100000</v>
      </c>
      <c r="H39" s="28">
        <v>50000</v>
      </c>
      <c r="I39" s="28">
        <v>50000</v>
      </c>
    </row>
    <row r="40" spans="1:9" ht="65.25" customHeight="1">
      <c r="A40" s="4" t="s">
        <v>89</v>
      </c>
      <c r="B40" s="32">
        <v>980</v>
      </c>
      <c r="C40" s="1" t="s">
        <v>10</v>
      </c>
      <c r="D40" s="1" t="s">
        <v>33</v>
      </c>
      <c r="E40" s="61" t="s">
        <v>90</v>
      </c>
      <c r="F40" s="1"/>
      <c r="G40" s="28">
        <f>G41+G43</f>
        <v>200000</v>
      </c>
      <c r="H40" s="28">
        <f>H41+H43</f>
        <v>0</v>
      </c>
      <c r="I40" s="28">
        <f>I41+I43</f>
        <v>0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90</v>
      </c>
      <c r="F41" s="1" t="s">
        <v>18</v>
      </c>
      <c r="G41" s="28">
        <f>G42</f>
        <v>200000</v>
      </c>
      <c r="H41" s="28">
        <f>H42</f>
        <v>0</v>
      </c>
      <c r="I41" s="28">
        <f>I42</f>
        <v>0</v>
      </c>
    </row>
    <row r="42" spans="1:9" ht="48" customHeight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90</v>
      </c>
      <c r="F42" s="1" t="s">
        <v>20</v>
      </c>
      <c r="G42" s="28">
        <v>200000</v>
      </c>
      <c r="H42" s="28">
        <v>0</v>
      </c>
      <c r="I42" s="28">
        <v>0</v>
      </c>
    </row>
    <row r="43" spans="1:9" ht="48.75" customHeight="1" hidden="1">
      <c r="A43" s="5" t="s">
        <v>92</v>
      </c>
      <c r="B43" s="32">
        <v>980</v>
      </c>
      <c r="C43" s="1" t="s">
        <v>10</v>
      </c>
      <c r="D43" s="1" t="s">
        <v>33</v>
      </c>
      <c r="E43" s="61" t="s">
        <v>90</v>
      </c>
      <c r="F43" s="1" t="s">
        <v>93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94</v>
      </c>
      <c r="B44" s="32">
        <v>980</v>
      </c>
      <c r="C44" s="1" t="s">
        <v>10</v>
      </c>
      <c r="D44" s="1" t="s">
        <v>33</v>
      </c>
      <c r="E44" s="61" t="s">
        <v>90</v>
      </c>
      <c r="F44" s="1" t="s">
        <v>95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114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114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114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115</v>
      </c>
      <c r="F48" s="6"/>
      <c r="G48" s="28">
        <f aca="true" t="shared" si="7" ref="G48:I49">G49</f>
        <v>0</v>
      </c>
      <c r="H48" s="28">
        <f t="shared" si="7"/>
        <v>124100</v>
      </c>
      <c r="I48" s="28">
        <f t="shared" si="7"/>
        <v>258250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115</v>
      </c>
      <c r="F49" s="6" t="s">
        <v>22</v>
      </c>
      <c r="G49" s="28">
        <f t="shared" si="7"/>
        <v>0</v>
      </c>
      <c r="H49" s="28">
        <f t="shared" si="7"/>
        <v>124100</v>
      </c>
      <c r="I49" s="28">
        <f t="shared" si="7"/>
        <v>258250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115</v>
      </c>
      <c r="F50" s="6" t="s">
        <v>27</v>
      </c>
      <c r="G50" s="28">
        <v>0</v>
      </c>
      <c r="H50" s="35">
        <v>124100</v>
      </c>
      <c r="I50" s="35">
        <v>258250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287372</v>
      </c>
      <c r="H51" s="29">
        <f t="shared" si="8"/>
        <v>300320</v>
      </c>
      <c r="I51" s="29">
        <f t="shared" si="8"/>
        <v>310906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287372</v>
      </c>
      <c r="H52" s="29">
        <f t="shared" si="8"/>
        <v>300320</v>
      </c>
      <c r="I52" s="29">
        <f t="shared" si="8"/>
        <v>310906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116</v>
      </c>
      <c r="F53" s="1"/>
      <c r="G53" s="28">
        <f>G54+G56</f>
        <v>287372</v>
      </c>
      <c r="H53" s="29">
        <f>H54+H56</f>
        <v>300320</v>
      </c>
      <c r="I53" s="29">
        <f>I54+I56</f>
        <v>310906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116</v>
      </c>
      <c r="F54" s="1" t="s">
        <v>14</v>
      </c>
      <c r="G54" s="28">
        <f>G55</f>
        <v>274084</v>
      </c>
      <c r="H54" s="29">
        <f>H55</f>
        <v>286386</v>
      </c>
      <c r="I54" s="29">
        <f>I55</f>
        <v>300637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116</v>
      </c>
      <c r="F55" s="1" t="s">
        <v>16</v>
      </c>
      <c r="G55" s="28">
        <v>274084</v>
      </c>
      <c r="H55" s="29">
        <v>286386</v>
      </c>
      <c r="I55" s="29">
        <v>300637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116</v>
      </c>
      <c r="F56" s="1" t="s">
        <v>18</v>
      </c>
      <c r="G56" s="28">
        <f>G57</f>
        <v>13288</v>
      </c>
      <c r="H56" s="29">
        <f>H57</f>
        <v>13934</v>
      </c>
      <c r="I56" s="29">
        <f>I57</f>
        <v>10269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116</v>
      </c>
      <c r="F57" s="1" t="s">
        <v>20</v>
      </c>
      <c r="G57" s="28">
        <v>13288</v>
      </c>
      <c r="H57" s="35">
        <v>13934</v>
      </c>
      <c r="I57" s="35">
        <v>10269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117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117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117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118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118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118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2931861.32</v>
      </c>
      <c r="H72" s="28">
        <f>H81+H73+H77</f>
        <v>1991930</v>
      </c>
      <c r="I72" s="28">
        <f>I81+I73+I77</f>
        <v>2052780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76083.84</v>
      </c>
      <c r="H73" s="28">
        <f>H74</f>
        <v>0</v>
      </c>
      <c r="I73" s="28">
        <f>I74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119</v>
      </c>
      <c r="F74" s="1"/>
      <c r="G74" s="28">
        <f>G76</f>
        <v>76083.84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119</v>
      </c>
      <c r="F75" s="1" t="s">
        <v>18</v>
      </c>
      <c r="G75" s="28">
        <f>G76</f>
        <v>76083.84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119</v>
      </c>
      <c r="F76" s="1" t="s">
        <v>20</v>
      </c>
      <c r="G76" s="28">
        <f>80000-3916.16</f>
        <v>76083.84</v>
      </c>
      <c r="H76" s="29">
        <v>0</v>
      </c>
      <c r="I76" s="29">
        <v>0</v>
      </c>
    </row>
    <row r="77" spans="1:9" ht="18" customHeight="1">
      <c r="A77" s="4" t="s">
        <v>102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15000</v>
      </c>
      <c r="H77" s="28">
        <f t="shared" si="11"/>
        <v>0</v>
      </c>
      <c r="I77" s="28">
        <f t="shared" si="11"/>
        <v>0</v>
      </c>
    </row>
    <row r="78" spans="1:9" ht="126.75" customHeight="1">
      <c r="A78" s="5" t="s">
        <v>127</v>
      </c>
      <c r="B78" s="3">
        <v>980</v>
      </c>
      <c r="C78" s="1" t="s">
        <v>44</v>
      </c>
      <c r="D78" s="1" t="s">
        <v>35</v>
      </c>
      <c r="E78" s="1" t="s">
        <v>130</v>
      </c>
      <c r="F78" s="1"/>
      <c r="G78" s="28">
        <f t="shared" si="11"/>
        <v>15000</v>
      </c>
      <c r="H78" s="28">
        <f t="shared" si="11"/>
        <v>0</v>
      </c>
      <c r="I78" s="28">
        <f t="shared" si="11"/>
        <v>0</v>
      </c>
    </row>
    <row r="79" spans="1:9" ht="42.75" customHeight="1">
      <c r="A79" s="4" t="s">
        <v>46</v>
      </c>
      <c r="B79" s="3">
        <v>980</v>
      </c>
      <c r="C79" s="1" t="s">
        <v>44</v>
      </c>
      <c r="D79" s="1" t="s">
        <v>35</v>
      </c>
      <c r="E79" s="1" t="s">
        <v>130</v>
      </c>
      <c r="F79" s="1" t="s">
        <v>18</v>
      </c>
      <c r="G79" s="28">
        <f t="shared" si="11"/>
        <v>15000</v>
      </c>
      <c r="H79" s="28">
        <f t="shared" si="11"/>
        <v>0</v>
      </c>
      <c r="I79" s="28">
        <f t="shared" si="11"/>
        <v>0</v>
      </c>
    </row>
    <row r="80" spans="1:9" ht="49.5" customHeight="1">
      <c r="A80" s="5" t="s">
        <v>19</v>
      </c>
      <c r="B80" s="3">
        <v>980</v>
      </c>
      <c r="C80" s="1" t="s">
        <v>44</v>
      </c>
      <c r="D80" s="1" t="s">
        <v>35</v>
      </c>
      <c r="E80" s="1" t="s">
        <v>130</v>
      </c>
      <c r="F80" s="1" t="s">
        <v>20</v>
      </c>
      <c r="G80" s="28">
        <v>15000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G82+G88+G85+G91</f>
        <v>2840777.48</v>
      </c>
      <c r="H81" s="28">
        <f>H82+H88+H85+H91</f>
        <v>1991930</v>
      </c>
      <c r="I81" s="28">
        <f>I82+I88+I85+I91</f>
        <v>2052780</v>
      </c>
    </row>
    <row r="82" spans="1:9" ht="33" customHeight="1">
      <c r="A82" s="4" t="s">
        <v>67</v>
      </c>
      <c r="B82" s="3">
        <v>980</v>
      </c>
      <c r="C82" s="1" t="s">
        <v>44</v>
      </c>
      <c r="D82" s="1" t="s">
        <v>37</v>
      </c>
      <c r="E82" s="1" t="s">
        <v>120</v>
      </c>
      <c r="F82" s="1"/>
      <c r="G82" s="28">
        <f aca="true" t="shared" si="12" ref="G82:I83">G83</f>
        <v>1848400</v>
      </c>
      <c r="H82" s="28">
        <f t="shared" si="12"/>
        <v>1698400</v>
      </c>
      <c r="I82" s="28">
        <f t="shared" si="12"/>
        <v>1748400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120</v>
      </c>
      <c r="F83" s="1" t="s">
        <v>18</v>
      </c>
      <c r="G83" s="28">
        <f t="shared" si="12"/>
        <v>1848400</v>
      </c>
      <c r="H83" s="29">
        <f t="shared" si="12"/>
        <v>1698400</v>
      </c>
      <c r="I83" s="29">
        <f t="shared" si="12"/>
        <v>1748400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120</v>
      </c>
      <c r="F84" s="1" t="s">
        <v>20</v>
      </c>
      <c r="G84" s="28">
        <f>1648400+200000</f>
        <v>1848400</v>
      </c>
      <c r="H84" s="29">
        <v>1698400</v>
      </c>
      <c r="I84" s="29">
        <v>1748400</v>
      </c>
    </row>
    <row r="85" spans="1:9" ht="19.5" customHeight="1">
      <c r="A85" s="5" t="s">
        <v>68</v>
      </c>
      <c r="B85" s="3">
        <v>980</v>
      </c>
      <c r="C85" s="1" t="s">
        <v>44</v>
      </c>
      <c r="D85" s="1" t="s">
        <v>37</v>
      </c>
      <c r="E85" s="1" t="s">
        <v>121</v>
      </c>
      <c r="F85" s="1"/>
      <c r="G85" s="28">
        <f aca="true" t="shared" si="13" ref="G85:I86">G86</f>
        <v>892377.48</v>
      </c>
      <c r="H85" s="28">
        <f t="shared" si="13"/>
        <v>293530</v>
      </c>
      <c r="I85" s="28">
        <f t="shared" si="13"/>
        <v>304380</v>
      </c>
    </row>
    <row r="86" spans="1:9" ht="31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121</v>
      </c>
      <c r="F86" s="1" t="s">
        <v>18</v>
      </c>
      <c r="G86" s="28">
        <f t="shared" si="13"/>
        <v>892377.48</v>
      </c>
      <c r="H86" s="28">
        <f t="shared" si="13"/>
        <v>293530</v>
      </c>
      <c r="I86" s="28">
        <f t="shared" si="13"/>
        <v>304380</v>
      </c>
    </row>
    <row r="87" spans="1:9" ht="52.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121</v>
      </c>
      <c r="F87" s="1" t="s">
        <v>20</v>
      </c>
      <c r="G87" s="28">
        <f>199030+693347.48</f>
        <v>892377.48</v>
      </c>
      <c r="H87" s="28">
        <v>293530</v>
      </c>
      <c r="I87" s="28">
        <v>304380</v>
      </c>
    </row>
    <row r="88" spans="1:9" ht="31.5" customHeight="1" hidden="1">
      <c r="A88" s="5" t="s">
        <v>88</v>
      </c>
      <c r="B88" s="3">
        <v>980</v>
      </c>
      <c r="C88" s="1" t="s">
        <v>44</v>
      </c>
      <c r="D88" s="1" t="s">
        <v>37</v>
      </c>
      <c r="E88" s="1" t="s">
        <v>122</v>
      </c>
      <c r="F88" s="1"/>
      <c r="G88" s="28">
        <f aca="true" t="shared" si="14" ref="G88:I89">G89</f>
        <v>0</v>
      </c>
      <c r="H88" s="28">
        <f t="shared" si="14"/>
        <v>0</v>
      </c>
      <c r="I88" s="28">
        <f t="shared" si="14"/>
        <v>0</v>
      </c>
    </row>
    <row r="89" spans="1:9" ht="33" customHeight="1" hidden="1">
      <c r="A89" s="5" t="s">
        <v>17</v>
      </c>
      <c r="B89" s="3">
        <v>980</v>
      </c>
      <c r="C89" s="1" t="s">
        <v>44</v>
      </c>
      <c r="D89" s="1" t="s">
        <v>37</v>
      </c>
      <c r="E89" s="1" t="s">
        <v>122</v>
      </c>
      <c r="F89" s="1" t="s">
        <v>18</v>
      </c>
      <c r="G89" s="28">
        <f t="shared" si="14"/>
        <v>0</v>
      </c>
      <c r="H89" s="28">
        <f t="shared" si="14"/>
        <v>0</v>
      </c>
      <c r="I89" s="28">
        <f t="shared" si="14"/>
        <v>0</v>
      </c>
    </row>
    <row r="90" spans="1:9" ht="49.5" customHeight="1" hidden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122</v>
      </c>
      <c r="F90" s="1" t="s">
        <v>20</v>
      </c>
      <c r="G90" s="28">
        <v>0</v>
      </c>
      <c r="H90" s="47">
        <v>0</v>
      </c>
      <c r="I90" s="47">
        <v>0</v>
      </c>
    </row>
    <row r="91" spans="1:9" ht="95.25" customHeight="1">
      <c r="A91" s="5" t="s">
        <v>129</v>
      </c>
      <c r="B91" s="3">
        <v>980</v>
      </c>
      <c r="C91" s="1" t="s">
        <v>44</v>
      </c>
      <c r="D91" s="1" t="s">
        <v>37</v>
      </c>
      <c r="E91" s="1" t="s">
        <v>128</v>
      </c>
      <c r="F91" s="1"/>
      <c r="G91" s="28">
        <f aca="true" t="shared" si="15" ref="G91:I92">G92</f>
        <v>100000</v>
      </c>
      <c r="H91" s="65">
        <f t="shared" si="15"/>
        <v>0</v>
      </c>
      <c r="I91" s="28">
        <f t="shared" si="15"/>
        <v>0</v>
      </c>
    </row>
    <row r="92" spans="1:9" ht="18.75" customHeight="1">
      <c r="A92" s="15" t="s">
        <v>26</v>
      </c>
      <c r="B92" s="3">
        <v>980</v>
      </c>
      <c r="C92" s="1" t="s">
        <v>44</v>
      </c>
      <c r="D92" s="1" t="s">
        <v>37</v>
      </c>
      <c r="E92" s="1" t="s">
        <v>128</v>
      </c>
      <c r="F92" s="6" t="s">
        <v>58</v>
      </c>
      <c r="G92" s="28">
        <f t="shared" si="15"/>
        <v>100000</v>
      </c>
      <c r="H92" s="65">
        <f t="shared" si="15"/>
        <v>0</v>
      </c>
      <c r="I92" s="28">
        <f t="shared" si="15"/>
        <v>0</v>
      </c>
    </row>
    <row r="93" spans="1:9" ht="14.25" customHeight="1">
      <c r="A93" s="5" t="s">
        <v>28</v>
      </c>
      <c r="B93" s="3">
        <v>980</v>
      </c>
      <c r="C93" s="1" t="s">
        <v>44</v>
      </c>
      <c r="D93" s="1" t="s">
        <v>37</v>
      </c>
      <c r="E93" s="1" t="s">
        <v>128</v>
      </c>
      <c r="F93" s="6" t="s">
        <v>25</v>
      </c>
      <c r="G93" s="28">
        <v>100000</v>
      </c>
      <c r="H93" s="65">
        <v>0</v>
      </c>
      <c r="I93" s="65">
        <v>0</v>
      </c>
    </row>
    <row r="94" spans="1:9" ht="15" customHeight="1">
      <c r="A94" s="5" t="s">
        <v>79</v>
      </c>
      <c r="B94" s="9">
        <v>980</v>
      </c>
      <c r="C94" s="6" t="s">
        <v>78</v>
      </c>
      <c r="D94" s="1"/>
      <c r="E94" s="1"/>
      <c r="F94" s="1"/>
      <c r="G94" s="28">
        <f aca="true" t="shared" si="16" ref="G94:I97">G95</f>
        <v>10000</v>
      </c>
      <c r="H94" s="28">
        <f t="shared" si="16"/>
        <v>0</v>
      </c>
      <c r="I94" s="28">
        <f t="shared" si="16"/>
        <v>0</v>
      </c>
    </row>
    <row r="95" spans="1:9" ht="15" customHeight="1">
      <c r="A95" s="5" t="s">
        <v>80</v>
      </c>
      <c r="B95" s="9">
        <v>980</v>
      </c>
      <c r="C95" s="6" t="s">
        <v>78</v>
      </c>
      <c r="D95" s="1" t="s">
        <v>78</v>
      </c>
      <c r="E95" s="1"/>
      <c r="F95" s="1"/>
      <c r="G95" s="28">
        <f t="shared" si="16"/>
        <v>10000</v>
      </c>
      <c r="H95" s="28">
        <f t="shared" si="16"/>
        <v>0</v>
      </c>
      <c r="I95" s="28">
        <f t="shared" si="16"/>
        <v>0</v>
      </c>
    </row>
    <row r="96" spans="1:9" ht="110.25" customHeight="1">
      <c r="A96" s="5" t="s">
        <v>81</v>
      </c>
      <c r="B96" s="9">
        <v>980</v>
      </c>
      <c r="C96" s="6" t="s">
        <v>78</v>
      </c>
      <c r="D96" s="1" t="s">
        <v>78</v>
      </c>
      <c r="E96" s="1" t="s">
        <v>123</v>
      </c>
      <c r="F96" s="1"/>
      <c r="G96" s="28">
        <f t="shared" si="16"/>
        <v>10000</v>
      </c>
      <c r="H96" s="28">
        <f t="shared" si="16"/>
        <v>0</v>
      </c>
      <c r="I96" s="28">
        <f t="shared" si="16"/>
        <v>0</v>
      </c>
    </row>
    <row r="97" spans="1:9" ht="15.75" customHeight="1">
      <c r="A97" s="15" t="s">
        <v>26</v>
      </c>
      <c r="B97" s="9">
        <v>980</v>
      </c>
      <c r="C97" s="6" t="s">
        <v>78</v>
      </c>
      <c r="D97" s="1" t="s">
        <v>78</v>
      </c>
      <c r="E97" s="1" t="s">
        <v>123</v>
      </c>
      <c r="F97" s="6" t="s">
        <v>58</v>
      </c>
      <c r="G97" s="28">
        <f t="shared" si="16"/>
        <v>10000</v>
      </c>
      <c r="H97" s="28">
        <f t="shared" si="16"/>
        <v>0</v>
      </c>
      <c r="I97" s="28">
        <f t="shared" si="16"/>
        <v>0</v>
      </c>
    </row>
    <row r="98" spans="1:9" ht="15" customHeight="1">
      <c r="A98" s="5" t="s">
        <v>28</v>
      </c>
      <c r="B98" s="9">
        <v>980</v>
      </c>
      <c r="C98" s="6" t="s">
        <v>78</v>
      </c>
      <c r="D98" s="1" t="s">
        <v>78</v>
      </c>
      <c r="E98" s="1" t="s">
        <v>123</v>
      </c>
      <c r="F98" s="6" t="s">
        <v>25</v>
      </c>
      <c r="G98" s="28">
        <v>10000</v>
      </c>
      <c r="H98" s="47">
        <v>0</v>
      </c>
      <c r="I98" s="47">
        <v>0</v>
      </c>
    </row>
    <row r="99" spans="1:9" ht="17.25" customHeight="1">
      <c r="A99" s="5" t="s">
        <v>47</v>
      </c>
      <c r="B99" s="9">
        <v>980</v>
      </c>
      <c r="C99" s="6" t="s">
        <v>49</v>
      </c>
      <c r="D99" s="1"/>
      <c r="E99" s="6"/>
      <c r="F99" s="6"/>
      <c r="G99" s="29">
        <f>G100</f>
        <v>20000</v>
      </c>
      <c r="H99" s="29">
        <f>H100</f>
        <v>0</v>
      </c>
      <c r="I99" s="29">
        <f>I100</f>
        <v>0</v>
      </c>
    </row>
    <row r="100" spans="1:9" ht="15.75">
      <c r="A100" s="4" t="s">
        <v>48</v>
      </c>
      <c r="B100" s="9">
        <v>980</v>
      </c>
      <c r="C100" s="6" t="s">
        <v>49</v>
      </c>
      <c r="D100" s="1" t="s">
        <v>10</v>
      </c>
      <c r="E100" s="6"/>
      <c r="F100" s="6"/>
      <c r="G100" s="29">
        <f>G102</f>
        <v>20000</v>
      </c>
      <c r="H100" s="29">
        <f>H102</f>
        <v>0</v>
      </c>
      <c r="I100" s="29">
        <f>I102</f>
        <v>0</v>
      </c>
    </row>
    <row r="101" spans="1:9" ht="0.75" customHeight="1">
      <c r="A101" s="4" t="s">
        <v>50</v>
      </c>
      <c r="B101" s="9">
        <v>980</v>
      </c>
      <c r="C101" s="6" t="s">
        <v>49</v>
      </c>
      <c r="D101" s="8" t="s">
        <v>10</v>
      </c>
      <c r="E101" s="6" t="s">
        <v>57</v>
      </c>
      <c r="F101" s="6"/>
      <c r="G101" s="29">
        <f>G102</f>
        <v>20000</v>
      </c>
      <c r="H101" s="34"/>
      <c r="I101" s="34"/>
    </row>
    <row r="102" spans="1:9" ht="221.25" customHeight="1">
      <c r="A102" s="5" t="s">
        <v>87</v>
      </c>
      <c r="B102" s="3">
        <v>980</v>
      </c>
      <c r="C102" s="6" t="s">
        <v>49</v>
      </c>
      <c r="D102" s="8" t="s">
        <v>10</v>
      </c>
      <c r="E102" s="46" t="s">
        <v>124</v>
      </c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30" customHeight="1">
      <c r="A103" s="5" t="s">
        <v>17</v>
      </c>
      <c r="B103" s="3">
        <v>980</v>
      </c>
      <c r="C103" s="6" t="s">
        <v>49</v>
      </c>
      <c r="D103" s="8" t="s">
        <v>10</v>
      </c>
      <c r="E103" s="46" t="s">
        <v>124</v>
      </c>
      <c r="F103" s="6" t="s">
        <v>18</v>
      </c>
      <c r="G103" s="29">
        <f>G104</f>
        <v>20000</v>
      </c>
      <c r="H103" s="29">
        <f>H104</f>
        <v>0</v>
      </c>
      <c r="I103" s="29">
        <f>I104</f>
        <v>0</v>
      </c>
    </row>
    <row r="104" spans="1:9" ht="47.25" customHeight="1">
      <c r="A104" s="5" t="s">
        <v>19</v>
      </c>
      <c r="B104" s="3">
        <v>980</v>
      </c>
      <c r="C104" s="6" t="s">
        <v>49</v>
      </c>
      <c r="D104" s="8" t="s">
        <v>10</v>
      </c>
      <c r="E104" s="46" t="s">
        <v>124</v>
      </c>
      <c r="F104" s="6" t="s">
        <v>20</v>
      </c>
      <c r="G104" s="29">
        <v>20000</v>
      </c>
      <c r="H104" s="29">
        <v>0</v>
      </c>
      <c r="I104" s="29">
        <v>0</v>
      </c>
    </row>
    <row r="105" spans="1:9" ht="15" customHeight="1" hidden="1">
      <c r="A105" s="5" t="s">
        <v>96</v>
      </c>
      <c r="B105" s="9">
        <v>980</v>
      </c>
      <c r="C105" s="6" t="s">
        <v>40</v>
      </c>
      <c r="D105" s="8"/>
      <c r="E105" s="46"/>
      <c r="F105" s="6"/>
      <c r="G105" s="29">
        <f aca="true" t="shared" si="17" ref="G105:I108">G106</f>
        <v>0</v>
      </c>
      <c r="H105" s="29">
        <f t="shared" si="17"/>
        <v>0</v>
      </c>
      <c r="I105" s="29">
        <f t="shared" si="17"/>
        <v>0</v>
      </c>
    </row>
    <row r="106" spans="1:9" ht="31.5" customHeight="1" hidden="1">
      <c r="A106" s="5" t="s">
        <v>97</v>
      </c>
      <c r="B106" s="9">
        <v>980</v>
      </c>
      <c r="C106" s="6" t="s">
        <v>40</v>
      </c>
      <c r="D106" s="62" t="s">
        <v>24</v>
      </c>
      <c r="E106" s="63"/>
      <c r="F106" s="6"/>
      <c r="G106" s="29">
        <f t="shared" si="17"/>
        <v>0</v>
      </c>
      <c r="H106" s="29">
        <f t="shared" si="17"/>
        <v>0</v>
      </c>
      <c r="I106" s="29">
        <f t="shared" si="17"/>
        <v>0</v>
      </c>
    </row>
    <row r="107" spans="1:9" ht="19.5" customHeight="1" hidden="1">
      <c r="A107" s="4" t="s">
        <v>63</v>
      </c>
      <c r="B107" s="3">
        <v>980</v>
      </c>
      <c r="C107" s="6" t="s">
        <v>40</v>
      </c>
      <c r="D107" s="6" t="s">
        <v>24</v>
      </c>
      <c r="E107" s="6" t="s">
        <v>74</v>
      </c>
      <c r="F107" s="1"/>
      <c r="G107" s="29">
        <f t="shared" si="17"/>
        <v>0</v>
      </c>
      <c r="H107" s="29">
        <f t="shared" si="17"/>
        <v>0</v>
      </c>
      <c r="I107" s="29">
        <f t="shared" si="17"/>
        <v>0</v>
      </c>
    </row>
    <row r="108" spans="1:9" ht="29.25" customHeight="1" hidden="1">
      <c r="A108" s="4" t="s">
        <v>98</v>
      </c>
      <c r="B108" s="3">
        <v>980</v>
      </c>
      <c r="C108" s="6" t="s">
        <v>40</v>
      </c>
      <c r="D108" s="6" t="s">
        <v>24</v>
      </c>
      <c r="E108" s="6" t="s">
        <v>74</v>
      </c>
      <c r="F108" s="1" t="s">
        <v>99</v>
      </c>
      <c r="G108" s="29">
        <f t="shared" si="17"/>
        <v>0</v>
      </c>
      <c r="H108" s="29">
        <f t="shared" si="17"/>
        <v>0</v>
      </c>
      <c r="I108" s="29">
        <f t="shared" si="17"/>
        <v>0</v>
      </c>
    </row>
    <row r="109" spans="1:9" ht="48" customHeight="1" hidden="1">
      <c r="A109" s="4" t="s">
        <v>100</v>
      </c>
      <c r="B109" s="3">
        <v>980</v>
      </c>
      <c r="C109" s="6" t="s">
        <v>40</v>
      </c>
      <c r="D109" s="6" t="s">
        <v>24</v>
      </c>
      <c r="E109" s="6" t="s">
        <v>74</v>
      </c>
      <c r="F109" s="1" t="s">
        <v>101</v>
      </c>
      <c r="G109" s="29">
        <v>0</v>
      </c>
      <c r="H109" s="29">
        <v>0</v>
      </c>
      <c r="I109" s="29">
        <v>0</v>
      </c>
    </row>
    <row r="110" spans="1:9" ht="19.5" customHeight="1">
      <c r="A110" s="4" t="s">
        <v>51</v>
      </c>
      <c r="B110" s="9">
        <v>980</v>
      </c>
      <c r="C110" s="6" t="s">
        <v>30</v>
      </c>
      <c r="D110" s="8"/>
      <c r="E110" s="6"/>
      <c r="F110" s="6"/>
      <c r="G110" s="29">
        <f aca="true" t="shared" si="18" ref="G110:I111">G111</f>
        <v>60000</v>
      </c>
      <c r="H110" s="29">
        <f t="shared" si="18"/>
        <v>0</v>
      </c>
      <c r="I110" s="29">
        <f t="shared" si="18"/>
        <v>0</v>
      </c>
    </row>
    <row r="111" spans="1:9" ht="18.75" customHeight="1">
      <c r="A111" s="4" t="s">
        <v>52</v>
      </c>
      <c r="B111" s="3">
        <v>980</v>
      </c>
      <c r="C111" s="6" t="s">
        <v>30</v>
      </c>
      <c r="D111" s="8" t="s">
        <v>35</v>
      </c>
      <c r="E111" s="6"/>
      <c r="F111" s="6"/>
      <c r="G111" s="29">
        <f>G112</f>
        <v>60000</v>
      </c>
      <c r="H111" s="29">
        <f t="shared" si="18"/>
        <v>0</v>
      </c>
      <c r="I111" s="29">
        <f t="shared" si="18"/>
        <v>0</v>
      </c>
    </row>
    <row r="112" spans="1:9" ht="173.25" customHeight="1">
      <c r="A112" s="5" t="s">
        <v>69</v>
      </c>
      <c r="B112" s="3">
        <v>980</v>
      </c>
      <c r="C112" s="6" t="s">
        <v>30</v>
      </c>
      <c r="D112" s="8" t="s">
        <v>35</v>
      </c>
      <c r="E112" s="10" t="s">
        <v>125</v>
      </c>
      <c r="F112" s="6"/>
      <c r="G112" s="29">
        <f>G114</f>
        <v>60000</v>
      </c>
      <c r="H112" s="29">
        <f>H113</f>
        <v>0</v>
      </c>
      <c r="I112" s="29">
        <f>I113</f>
        <v>0</v>
      </c>
    </row>
    <row r="113" spans="1:9" ht="21.75" customHeight="1">
      <c r="A113" s="15" t="s">
        <v>26</v>
      </c>
      <c r="B113" s="3">
        <v>980</v>
      </c>
      <c r="C113" s="6" t="s">
        <v>30</v>
      </c>
      <c r="D113" s="8" t="s">
        <v>35</v>
      </c>
      <c r="E113" s="10" t="s">
        <v>125</v>
      </c>
      <c r="F113" s="6" t="s">
        <v>58</v>
      </c>
      <c r="G113" s="29">
        <f>G114</f>
        <v>60000</v>
      </c>
      <c r="H113" s="29">
        <f>H114</f>
        <v>0</v>
      </c>
      <c r="I113" s="29">
        <f>I114</f>
        <v>0</v>
      </c>
    </row>
    <row r="114" spans="1:9" ht="17.25" customHeight="1">
      <c r="A114" s="5" t="s">
        <v>28</v>
      </c>
      <c r="B114" s="3">
        <v>980</v>
      </c>
      <c r="C114" s="6" t="s">
        <v>30</v>
      </c>
      <c r="D114" s="11" t="s">
        <v>35</v>
      </c>
      <c r="E114" s="10" t="s">
        <v>125</v>
      </c>
      <c r="F114" s="6" t="s">
        <v>25</v>
      </c>
      <c r="G114" s="29">
        <v>60000</v>
      </c>
      <c r="H114" s="29">
        <v>0</v>
      </c>
      <c r="I114" s="29">
        <v>0</v>
      </c>
    </row>
    <row r="115" spans="1:9" ht="15.75">
      <c r="A115" s="22"/>
      <c r="B115" s="23"/>
      <c r="C115" s="22"/>
      <c r="D115" s="22"/>
      <c r="E115" s="36" t="s">
        <v>53</v>
      </c>
      <c r="F115" s="24"/>
      <c r="G115" s="30">
        <f>G9+G51+G58+G63+G72+G110+G99+G94+G105</f>
        <v>6808803.32</v>
      </c>
      <c r="H115" s="30">
        <f>H9+H51+H58+H63+H72+H110+H99+H94+H105</f>
        <v>5667320</v>
      </c>
      <c r="I115" s="30">
        <f>I9+I51+I58+I63+I72+I110+I99+I94+I105</f>
        <v>5878906</v>
      </c>
    </row>
    <row r="116" spans="1:7" ht="15.75">
      <c r="A116" s="12"/>
      <c r="B116" s="13"/>
      <c r="C116" s="12"/>
      <c r="D116" s="12"/>
      <c r="E116" s="26"/>
      <c r="F116" s="12"/>
      <c r="G116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2023-06-01T08:21:04Z</dcterms:modified>
  <cp:category/>
  <cp:version/>
  <cp:contentType/>
  <cp:contentStatus/>
</cp:coreProperties>
</file>