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<sst xmlns="http://schemas.openxmlformats.org/spreadsheetml/2006/main" count="479" uniqueCount="138">
  <si>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</si>
  <si>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</si>
  <si>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</si>
  <si>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</si>
  <si>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</si>
  <si>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</si>
  <si>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</si>
  <si>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</si>
  <si>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</si>
  <si>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</si>
  <si>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</si>
  <si>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</si>
  <si>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</si>
  <si>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</si>
  <si>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</si>
  <si>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</si>
  <si>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</si>
  <si>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</si>
  <si>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</si>
  <si>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</si>
  <si>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</si>
  <si>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</si>
  <si>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</si>
  <si>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</si>
  <si>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</si>
  <si>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</si>
  <si>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</si>
  <si>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</si>
  <si>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</si>
  <si>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</si>
  <si>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</si>
  <si>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</si>
  <si>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</si>
  <si>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</si>
  <si>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</si>
  <si>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</si>
  <si>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</si>
  <si>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</si>
  <si>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</si>
  <si>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</si>
  <si>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</si>
  <si>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</si>
  <si>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</si>
  <si>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</si>
  <si>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</si>
  <si>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</si>
  <si>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</si>
  <si>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</si>
  <si>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</si>
  <si>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</si>
  <si>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</si>
  <si>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</si>
  <si>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</si>
  <si>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</si>
  <si>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</si>
  <si>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</si>
  <si>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</si>
  <si>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</si>
  <si>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</si>
  <si>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</si>
  <si>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</si>
  <si>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</si>
  <si>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</si>
  <si>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</si>
  <si>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</si>
  <si>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</si>
  <si>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</si>
  <si>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</si>
  <si>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</si>
  <si>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</si>
  <si>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</si>
  <si>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</si>
  <si>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</si>
  <si>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</si>
  <si>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</si>
  <si>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</si>
  <si>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</si>
  <si>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</si>
  <si>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</si>
  <si>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</si>
  <si>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</si>
  <si>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</si>
  <si>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</si>
  <si>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</si>
  <si>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</si>
  <si>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</si>
  <si>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</si>
  <si>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</si>
  <si>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</si>
  <si>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</si>
  <si>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</si>
  <si>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</si>
  <si>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</si>
  <si>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</si>
  <si>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</si>
  <si>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</si>
  <si>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</si>
  <si>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</si>
  <si>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</si>
  <si>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</si>
  <si>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</si>
  <si>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</si>
  <si>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</si>
  <si>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</si>
  <si>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</si>
  <si>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</si>
  <si>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</si>
  <si>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</si>
  <si>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</si>
  <si>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</si>
  <si>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</si>
  <si>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</si>
  <si>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</si>
  <si>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</si>
  <si>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</si>
  <si>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</si>
  <si>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</si>
  <si>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</si>
  <si>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</si>
  <si>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</si>
  <si>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</si>
  <si>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</si>
  <si>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</si>
  <si>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</si>
  <si>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</si>
  <si>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</si>
  <si>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</si>
  <si>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</si>
  <si>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</si>
  <si>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</si>
  <si>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</si>
  <si>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</si>
  <si>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</si>
  <si>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</si>
  <si>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2026 год</t>
  </si>
  <si>
    <t>СВОДНАЯ БЮДЖЕТНАЯ РОСПИСЬ МЕСТНОГО БЮДЖЕТА (РАСХОДЫ)</t>
  </si>
  <si>
    <t>НА 2024 ГОД И НА ПЛАНОВЫЙ ПЕРИОД 2025 И 2026 ГОДОВ</t>
  </si>
  <si>
    <t>С ИЗМЕНЕНИЯМИ ПО СОСТОЯНИЮ 01.01.2024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</si>
</sst>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1.75" customHeight="1">
      <c r="A1" s="67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6.5" customHeight="1">
      <c r="A2" s="66" t="s">
        <v>136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9.5" customHeight="1">
      <c r="A3" s="65" t="s">
        <v>137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2"/>
      <c r="B4" s="52"/>
      <c r="C4" s="52"/>
      <c r="D4" s="53"/>
      <c r="E4" s="53"/>
      <c r="F4" s="53"/>
      <c r="G4" s="53"/>
      <c r="H4" s="53"/>
      <c r="I4" s="53"/>
      <c r="J4" s="16"/>
      <c r="K4" s="16"/>
      <c r="L4" s="16"/>
      <c r="M4" s="16"/>
      <c r="N4" s="16"/>
      <c r="O4" s="16"/>
      <c r="P4" s="16"/>
      <c r="Q4" s="16"/>
    </row>
    <row r="5" spans="1:9" ht="15.75">
      <c r="A5" s="52"/>
      <c r="B5" s="52"/>
      <c r="C5" s="52"/>
      <c r="D5" s="52"/>
      <c r="E5" s="52"/>
      <c r="F5" s="52"/>
      <c r="G5" s="52"/>
      <c r="H5" s="54"/>
      <c r="I5" s="53" t="s">
        <v>0</v>
      </c>
    </row>
    <row r="6" spans="1:9" ht="15.75">
      <c r="A6" s="55" t="s">
        <v>1</v>
      </c>
      <c r="B6" s="56" t="s">
        <v>55</v>
      </c>
      <c r="C6" s="55" t="s">
        <v>2</v>
      </c>
      <c r="D6" s="55" t="s">
        <v>3</v>
      </c>
      <c r="E6" s="55" t="s">
        <v>4</v>
      </c>
      <c r="F6" s="55" t="s">
        <v>5</v>
      </c>
      <c r="G6" s="57" t="s">
        <v>107</v>
      </c>
      <c r="H6" s="58" t="s">
        <v>125</v>
      </c>
      <c r="I6" s="59" t="s">
        <v>134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6255983</v>
      </c>
      <c r="H8" s="27">
        <f>H118</f>
        <v>6476512</v>
      </c>
      <c r="I8" s="27">
        <f>I118</f>
        <v>6780627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3044475</v>
      </c>
      <c r="H9" s="28">
        <f>H10+H21+H32+H36</f>
        <v>3181900</v>
      </c>
      <c r="I9" s="28">
        <f>I10+I21+I32+I36</f>
        <v>3347775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2368753</v>
      </c>
      <c r="H10" s="29">
        <f>H14+H11</f>
        <v>2368753</v>
      </c>
      <c r="I10" s="29">
        <f>I14+I11</f>
        <v>2368753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108</v>
      </c>
      <c r="F11" s="1"/>
      <c r="G11" s="28">
        <f aca="true" t="shared" si="0" ref="G11:I12">G12</f>
        <v>592083</v>
      </c>
      <c r="H11" s="29">
        <f t="shared" si="0"/>
        <v>592083</v>
      </c>
      <c r="I11" s="29">
        <f t="shared" si="0"/>
        <v>592083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108</v>
      </c>
      <c r="F12" s="1" t="s">
        <v>14</v>
      </c>
      <c r="G12" s="28">
        <f t="shared" si="0"/>
        <v>592083</v>
      </c>
      <c r="H12" s="29">
        <f t="shared" si="0"/>
        <v>592083</v>
      </c>
      <c r="I12" s="29">
        <f t="shared" si="0"/>
        <v>592083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108</v>
      </c>
      <c r="F13" s="1" t="s">
        <v>16</v>
      </c>
      <c r="G13" s="28">
        <v>592083</v>
      </c>
      <c r="H13" s="28">
        <v>592083</v>
      </c>
      <c r="I13" s="28">
        <v>592083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109</v>
      </c>
      <c r="F14" s="1"/>
      <c r="G14" s="28">
        <f>G15+G17+G19</f>
        <v>1776670</v>
      </c>
      <c r="H14" s="29">
        <f>H15+H17+H19</f>
        <v>1776670</v>
      </c>
      <c r="I14" s="29">
        <f>I15+I17+I19</f>
        <v>1776670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109</v>
      </c>
      <c r="F15" s="1" t="s">
        <v>14</v>
      </c>
      <c r="G15" s="28">
        <f>G16</f>
        <v>1579765</v>
      </c>
      <c r="H15" s="29">
        <f>H16</f>
        <v>1579765</v>
      </c>
      <c r="I15" s="29">
        <f>I16</f>
        <v>1579765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109</v>
      </c>
      <c r="F16" s="1" t="s">
        <v>16</v>
      </c>
      <c r="G16" s="28">
        <f>1217049+362716</f>
        <v>1579765</v>
      </c>
      <c r="H16" s="28">
        <f>1217049+362716</f>
        <v>1579765</v>
      </c>
      <c r="I16" s="28">
        <f>1217049+362716</f>
        <v>1579765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109</v>
      </c>
      <c r="F17" s="1" t="s">
        <v>18</v>
      </c>
      <c r="G17" s="28">
        <f>G18</f>
        <v>187305</v>
      </c>
      <c r="H17" s="29">
        <f>H18</f>
        <v>187305</v>
      </c>
      <c r="I17" s="29">
        <f>I18</f>
        <v>187305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109</v>
      </c>
      <c r="F18" s="1" t="s">
        <v>20</v>
      </c>
      <c r="G18" s="28">
        <f>187305</f>
        <v>187305</v>
      </c>
      <c r="H18" s="28">
        <f>187305</f>
        <v>187305</v>
      </c>
      <c r="I18" s="28">
        <f>187305</f>
        <v>187305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109</v>
      </c>
      <c r="F19" s="1" t="s">
        <v>22</v>
      </c>
      <c r="G19" s="28">
        <f>G20</f>
        <v>9600</v>
      </c>
      <c r="H19" s="29">
        <f>H20</f>
        <v>9600</v>
      </c>
      <c r="I19" s="29">
        <f>I20</f>
        <v>9600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109</v>
      </c>
      <c r="F20" s="1" t="s">
        <v>56</v>
      </c>
      <c r="G20" s="28">
        <v>9600</v>
      </c>
      <c r="H20" s="28">
        <v>9600</v>
      </c>
      <c r="I20" s="28">
        <v>9600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110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110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110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111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111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111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3" t="s">
        <v>102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3" t="s">
        <v>103</v>
      </c>
      <c r="B29" s="3">
        <v>980</v>
      </c>
      <c r="C29" s="1" t="s">
        <v>10</v>
      </c>
      <c r="D29" s="1" t="s">
        <v>78</v>
      </c>
      <c r="E29" s="1" t="s">
        <v>104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3" t="s">
        <v>21</v>
      </c>
      <c r="B30" s="3">
        <v>980</v>
      </c>
      <c r="C30" s="1" t="s">
        <v>10</v>
      </c>
      <c r="D30" s="1" t="s">
        <v>78</v>
      </c>
      <c r="E30" s="1" t="s">
        <v>104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3" t="s">
        <v>105</v>
      </c>
      <c r="B31" s="3">
        <v>980</v>
      </c>
      <c r="C31" s="1" t="s">
        <v>10</v>
      </c>
      <c r="D31" s="1" t="s">
        <v>78</v>
      </c>
      <c r="E31" s="1" t="s">
        <v>104</v>
      </c>
      <c r="F31" s="1" t="s">
        <v>106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645722</v>
      </c>
      <c r="H36" s="28">
        <f>H37+H45+H48+H40</f>
        <v>793147</v>
      </c>
      <c r="I36" s="28">
        <f>I37+I45+I48+I40</f>
        <v>959022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112</v>
      </c>
      <c r="F37" s="1"/>
      <c r="G37" s="28">
        <f>G38</f>
        <v>199900</v>
      </c>
      <c r="H37" s="29">
        <f aca="true" t="shared" si="5" ref="G37:I38">H38</f>
        <v>199900</v>
      </c>
      <c r="I37" s="29">
        <f t="shared" si="5"/>
        <v>199900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112</v>
      </c>
      <c r="F38" s="1" t="s">
        <v>18</v>
      </c>
      <c r="G38" s="28">
        <f t="shared" si="5"/>
        <v>199900</v>
      </c>
      <c r="H38" s="29">
        <f t="shared" si="5"/>
        <v>199900</v>
      </c>
      <c r="I38" s="29">
        <f t="shared" si="5"/>
        <v>199900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112</v>
      </c>
      <c r="F39" s="1" t="s">
        <v>20</v>
      </c>
      <c r="G39" s="28">
        <v>199900</v>
      </c>
      <c r="H39" s="28">
        <v>199900</v>
      </c>
      <c r="I39" s="28">
        <v>199900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0" t="s">
        <v>90</v>
      </c>
      <c r="F40" s="1"/>
      <c r="G40" s="28">
        <f>G41+G43</f>
        <v>440822</v>
      </c>
      <c r="H40" s="28">
        <f>H41+H43</f>
        <v>440822</v>
      </c>
      <c r="I40" s="28">
        <f>I41+I43</f>
        <v>440822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0" t="s">
        <v>90</v>
      </c>
      <c r="F41" s="1" t="s">
        <v>18</v>
      </c>
      <c r="G41" s="28">
        <f>G42</f>
        <v>440822</v>
      </c>
      <c r="H41" s="28">
        <f>H42</f>
        <v>440822</v>
      </c>
      <c r="I41" s="28">
        <f>I42</f>
        <v>440822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0" t="s">
        <v>90</v>
      </c>
      <c r="F42" s="1" t="s">
        <v>20</v>
      </c>
      <c r="G42" s="28">
        <f>68100+300000+72722</f>
        <v>440822</v>
      </c>
      <c r="H42" s="28">
        <f>68100+300000+72722</f>
        <v>440822</v>
      </c>
      <c r="I42" s="28">
        <f>68100+300000+72722</f>
        <v>440822</v>
      </c>
    </row>
    <row r="43" spans="1:9" ht="48.75" customHeight="1" hidden="1">
      <c r="A43" s="5" t="s">
        <v>91</v>
      </c>
      <c r="B43" s="32">
        <v>980</v>
      </c>
      <c r="C43" s="1" t="s">
        <v>10</v>
      </c>
      <c r="D43" s="1" t="s">
        <v>33</v>
      </c>
      <c r="E43" s="60" t="s">
        <v>90</v>
      </c>
      <c r="F43" s="1" t="s">
        <v>92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93</v>
      </c>
      <c r="B44" s="32">
        <v>980</v>
      </c>
      <c r="C44" s="1" t="s">
        <v>10</v>
      </c>
      <c r="D44" s="1" t="s">
        <v>33</v>
      </c>
      <c r="E44" s="60" t="s">
        <v>90</v>
      </c>
      <c r="F44" s="1" t="s">
        <v>94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113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113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113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114</v>
      </c>
      <c r="F48" s="6"/>
      <c r="G48" s="28">
        <f aca="true" t="shared" si="7" ref="G48:I49">G49</f>
        <v>0</v>
      </c>
      <c r="H48" s="28">
        <f t="shared" si="7"/>
        <v>152425</v>
      </c>
      <c r="I48" s="28">
        <f t="shared" si="7"/>
        <v>318300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114</v>
      </c>
      <c r="F49" s="6" t="s">
        <v>22</v>
      </c>
      <c r="G49" s="28">
        <f t="shared" si="7"/>
        <v>0</v>
      </c>
      <c r="H49" s="28">
        <f t="shared" si="7"/>
        <v>152425</v>
      </c>
      <c r="I49" s="28">
        <f t="shared" si="7"/>
        <v>318300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114</v>
      </c>
      <c r="F50" s="6" t="s">
        <v>27</v>
      </c>
      <c r="G50" s="28">
        <v>0</v>
      </c>
      <c r="H50" s="35">
        <v>152425</v>
      </c>
      <c r="I50" s="35">
        <v>318300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344983</v>
      </c>
      <c r="H51" s="29">
        <f t="shared" si="8"/>
        <v>379512</v>
      </c>
      <c r="I51" s="29">
        <f t="shared" si="8"/>
        <v>414627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344983</v>
      </c>
      <c r="H52" s="29">
        <f t="shared" si="8"/>
        <v>379512</v>
      </c>
      <c r="I52" s="29">
        <f t="shared" si="8"/>
        <v>414627</v>
      </c>
    </row>
    <row r="53" spans="1:9" ht="57.75" customHeight="1">
      <c r="A53" s="44" t="s">
        <v>70</v>
      </c>
      <c r="B53" s="3">
        <v>980</v>
      </c>
      <c r="C53" s="1" t="s">
        <v>35</v>
      </c>
      <c r="D53" s="1" t="s">
        <v>37</v>
      </c>
      <c r="E53" s="10" t="s">
        <v>115</v>
      </c>
      <c r="F53" s="1"/>
      <c r="G53" s="28">
        <f>G54+G56</f>
        <v>344983</v>
      </c>
      <c r="H53" s="29">
        <f>H54+H56</f>
        <v>379512</v>
      </c>
      <c r="I53" s="29">
        <f>I54+I56</f>
        <v>414627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115</v>
      </c>
      <c r="F54" s="1" t="s">
        <v>14</v>
      </c>
      <c r="G54" s="28">
        <f>G55</f>
        <v>320937</v>
      </c>
      <c r="H54" s="29">
        <f>H55</f>
        <v>320937</v>
      </c>
      <c r="I54" s="29">
        <f>I55</f>
        <v>320937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115</v>
      </c>
      <c r="F55" s="1" t="s">
        <v>16</v>
      </c>
      <c r="G55" s="28">
        <v>320937</v>
      </c>
      <c r="H55" s="28">
        <v>320937</v>
      </c>
      <c r="I55" s="28">
        <v>320937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115</v>
      </c>
      <c r="F56" s="1" t="s">
        <v>18</v>
      </c>
      <c r="G56" s="28">
        <f>G57</f>
        <v>24046</v>
      </c>
      <c r="H56" s="29">
        <f>H57</f>
        <v>58575</v>
      </c>
      <c r="I56" s="29">
        <f>I57</f>
        <v>93690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115</v>
      </c>
      <c r="F57" s="1" t="s">
        <v>20</v>
      </c>
      <c r="G57" s="28">
        <v>24046</v>
      </c>
      <c r="H57" s="28">
        <v>58575</v>
      </c>
      <c r="I57" s="28">
        <v>93690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116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116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116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50000</v>
      </c>
      <c r="H63" s="28">
        <f>H64+H68</f>
        <v>50000</v>
      </c>
      <c r="I63" s="28">
        <f>I64+I68</f>
        <v>50000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50000</v>
      </c>
      <c r="H64" s="29">
        <f aca="true" t="shared" si="10" ref="H64:I66">H65</f>
        <v>50000</v>
      </c>
      <c r="I64" s="29">
        <f t="shared" si="10"/>
        <v>50000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117</v>
      </c>
      <c r="F65" s="1"/>
      <c r="G65" s="28">
        <f>G66</f>
        <v>50000</v>
      </c>
      <c r="H65" s="29">
        <f>H66</f>
        <v>50000</v>
      </c>
      <c r="I65" s="29">
        <f t="shared" si="10"/>
        <v>50000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117</v>
      </c>
      <c r="F66" s="1" t="s">
        <v>18</v>
      </c>
      <c r="G66" s="28">
        <f>G67</f>
        <v>50000</v>
      </c>
      <c r="H66" s="29">
        <f>H67</f>
        <v>50000</v>
      </c>
      <c r="I66" s="29">
        <f t="shared" si="10"/>
        <v>50000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117</v>
      </c>
      <c r="F67" s="1" t="s">
        <v>20</v>
      </c>
      <c r="G67" s="28">
        <v>50000</v>
      </c>
      <c r="H67" s="28">
        <v>50000</v>
      </c>
      <c r="I67" s="28">
        <v>50000</v>
      </c>
    </row>
    <row r="68" spans="1:9" ht="30" customHeight="1" hidden="1">
      <c r="A68" s="47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49" t="s">
        <v>84</v>
      </c>
      <c r="B69" s="48">
        <v>980</v>
      </c>
      <c r="C69" s="50" t="s">
        <v>12</v>
      </c>
      <c r="D69" s="50" t="s">
        <v>82</v>
      </c>
      <c r="E69" s="50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1" t="s">
        <v>17</v>
      </c>
      <c r="B70" s="48">
        <v>980</v>
      </c>
      <c r="C70" s="50" t="s">
        <v>12</v>
      </c>
      <c r="D70" s="50" t="s">
        <v>82</v>
      </c>
      <c r="E70" s="50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1" t="s">
        <v>19</v>
      </c>
      <c r="B71" s="48">
        <v>980</v>
      </c>
      <c r="C71" s="50" t="s">
        <v>12</v>
      </c>
      <c r="D71" s="50" t="s">
        <v>82</v>
      </c>
      <c r="E71" s="50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2711525</v>
      </c>
      <c r="H72" s="28">
        <f>H84+H73+H80</f>
        <v>2850100</v>
      </c>
      <c r="I72" s="28">
        <f>I84+I73+I80</f>
        <v>2953225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80000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118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118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118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42.75" customHeight="1" hidden="1">
      <c r="A77" s="5" t="s">
        <v>130</v>
      </c>
      <c r="B77" s="3">
        <v>980</v>
      </c>
      <c r="C77" s="1" t="s">
        <v>44</v>
      </c>
      <c r="D77" s="1" t="s">
        <v>10</v>
      </c>
      <c r="E77" s="1" t="s">
        <v>133</v>
      </c>
      <c r="F77" s="1"/>
      <c r="G77" s="28">
        <f aca="true" t="shared" si="11" ref="G77:I78">G78</f>
        <v>0</v>
      </c>
      <c r="H77" s="28">
        <f t="shared" si="11"/>
        <v>0</v>
      </c>
      <c r="I77" s="28">
        <f t="shared" si="11"/>
        <v>0</v>
      </c>
    </row>
    <row r="78" spans="1:9" ht="15.75" customHeight="1" hidden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133</v>
      </c>
      <c r="F78" s="1" t="s">
        <v>22</v>
      </c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5" t="s">
        <v>131</v>
      </c>
      <c r="B79" s="3">
        <v>980</v>
      </c>
      <c r="C79" s="1" t="s">
        <v>44</v>
      </c>
      <c r="D79" s="1" t="s">
        <v>10</v>
      </c>
      <c r="E79" s="1" t="s">
        <v>133</v>
      </c>
      <c r="F79" s="1" t="s">
        <v>132</v>
      </c>
      <c r="G79" s="28">
        <v>0</v>
      </c>
      <c r="H79" s="28">
        <v>0</v>
      </c>
      <c r="I79" s="28">
        <v>0</v>
      </c>
    </row>
    <row r="80" spans="1:9" ht="18" customHeight="1">
      <c r="A80" s="4" t="s">
        <v>101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126</v>
      </c>
      <c r="B81" s="3">
        <v>980</v>
      </c>
      <c r="C81" s="1" t="s">
        <v>44</v>
      </c>
      <c r="D81" s="1" t="s">
        <v>35</v>
      </c>
      <c r="E81" s="1" t="s">
        <v>129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129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129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2616525</v>
      </c>
      <c r="H84" s="28">
        <f>H85+H91+H88+H94</f>
        <v>2850100</v>
      </c>
      <c r="I84" s="28">
        <f>I85+I91+I88+I94</f>
        <v>2953225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119</v>
      </c>
      <c r="F85" s="1"/>
      <c r="G85" s="28">
        <f aca="true" t="shared" si="13" ref="G85:I86">G86</f>
        <v>1985771</v>
      </c>
      <c r="H85" s="28">
        <f t="shared" si="13"/>
        <v>2105322</v>
      </c>
      <c r="I85" s="28">
        <f t="shared" si="13"/>
        <v>2208447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119</v>
      </c>
      <c r="F86" s="1" t="s">
        <v>18</v>
      </c>
      <c r="G86" s="28">
        <f t="shared" si="13"/>
        <v>1985771</v>
      </c>
      <c r="H86" s="29">
        <f t="shared" si="13"/>
        <v>2105322</v>
      </c>
      <c r="I86" s="29">
        <f t="shared" si="13"/>
        <v>2208447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119</v>
      </c>
      <c r="F87" s="1" t="s">
        <v>20</v>
      </c>
      <c r="G87" s="28">
        <v>1985771</v>
      </c>
      <c r="H87" s="29">
        <v>2105322</v>
      </c>
      <c r="I87" s="29">
        <v>2208447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120</v>
      </c>
      <c r="F88" s="1"/>
      <c r="G88" s="28">
        <f aca="true" t="shared" si="14" ref="G88:I89">G89</f>
        <v>630754</v>
      </c>
      <c r="H88" s="28">
        <f t="shared" si="14"/>
        <v>744778</v>
      </c>
      <c r="I88" s="28">
        <f t="shared" si="14"/>
        <v>744778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120</v>
      </c>
      <c r="F89" s="1" t="s">
        <v>18</v>
      </c>
      <c r="G89" s="28">
        <f t="shared" si="14"/>
        <v>630754</v>
      </c>
      <c r="H89" s="28">
        <f t="shared" si="14"/>
        <v>744778</v>
      </c>
      <c r="I89" s="28">
        <f t="shared" si="14"/>
        <v>744778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120</v>
      </c>
      <c r="F90" s="1" t="s">
        <v>20</v>
      </c>
      <c r="G90" s="28">
        <v>630754</v>
      </c>
      <c r="H90" s="28">
        <v>744778</v>
      </c>
      <c r="I90" s="28">
        <v>744778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121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121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121</v>
      </c>
      <c r="F93" s="1" t="s">
        <v>20</v>
      </c>
      <c r="G93" s="28">
        <v>0</v>
      </c>
      <c r="H93" s="46">
        <v>0</v>
      </c>
      <c r="I93" s="46">
        <v>0</v>
      </c>
    </row>
    <row r="94" spans="1:9" ht="0.75" customHeight="1">
      <c r="A94" s="5" t="s">
        <v>128</v>
      </c>
      <c r="B94" s="3">
        <v>980</v>
      </c>
      <c r="C94" s="1" t="s">
        <v>44</v>
      </c>
      <c r="D94" s="1" t="s">
        <v>37</v>
      </c>
      <c r="E94" s="1" t="s">
        <v>127</v>
      </c>
      <c r="F94" s="1"/>
      <c r="G94" s="28">
        <f aca="true" t="shared" si="16" ref="G94:I95">G95</f>
        <v>0</v>
      </c>
      <c r="H94" s="64">
        <f t="shared" si="16"/>
        <v>0</v>
      </c>
      <c r="I94" s="28">
        <f t="shared" si="16"/>
        <v>0</v>
      </c>
    </row>
    <row r="95" spans="1:9" ht="18.75" customHeight="1" hidden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127</v>
      </c>
      <c r="F95" s="6" t="s">
        <v>58</v>
      </c>
      <c r="G95" s="28">
        <f t="shared" si="16"/>
        <v>0</v>
      </c>
      <c r="H95" s="64">
        <f t="shared" si="16"/>
        <v>0</v>
      </c>
      <c r="I95" s="28">
        <f t="shared" si="16"/>
        <v>0</v>
      </c>
    </row>
    <row r="96" spans="1:9" ht="14.25" customHeight="1" hidden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127</v>
      </c>
      <c r="F96" s="6" t="s">
        <v>25</v>
      </c>
      <c r="G96" s="28">
        <v>0</v>
      </c>
      <c r="H96" s="64">
        <v>0</v>
      </c>
      <c r="I96" s="64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122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122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122</v>
      </c>
      <c r="F101" s="6" t="s">
        <v>25</v>
      </c>
      <c r="G101" s="28">
        <v>10000</v>
      </c>
      <c r="H101" s="46">
        <v>0</v>
      </c>
      <c r="I101" s="46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5" t="s">
        <v>123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5" t="s">
        <v>123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5" t="s">
        <v>123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95</v>
      </c>
      <c r="B108" s="9">
        <v>980</v>
      </c>
      <c r="C108" s="6" t="s">
        <v>40</v>
      </c>
      <c r="D108" s="8"/>
      <c r="E108" s="45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96</v>
      </c>
      <c r="B109" s="9">
        <v>980</v>
      </c>
      <c r="C109" s="6" t="s">
        <v>40</v>
      </c>
      <c r="D109" s="61" t="s">
        <v>24</v>
      </c>
      <c r="E109" s="62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97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98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99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100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124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124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124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6255983</v>
      </c>
      <c r="H118" s="30">
        <f>H9+H51+H58+H63+H72+H113+H102+H97+H108</f>
        <v>6476512</v>
      </c>
      <c r="I118" s="30">
        <f>I9+I51+I58+I63+I72+I113+I102+I97+I108</f>
        <v>6780627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2023-12-18T06:53:45Z</cp:lastPrinted>
  <dcterms:created xsi:type="dcterms:W3CDTF">2015-11-17T14:11:52Z</dcterms:created>
  <dcterms:modified xsi:type="dcterms:W3CDTF">2024-02-01T06:26:43Z</dcterms:modified>
  <cp:category/>
  <cp:version/>
  <cp:contentType/>
  <cp:contentStatus/>
</cp:coreProperties>
</file>