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E13" i="1"/>
  <c r="F48"/>
  <c r="G48"/>
  <c r="E48"/>
  <c r="F36"/>
  <c r="G36"/>
  <c r="E36"/>
  <c r="F103"/>
  <c r="G103"/>
  <c r="G105" s="1"/>
  <c r="E103"/>
  <c r="F101"/>
  <c r="G101"/>
  <c r="E101"/>
  <c r="F113"/>
  <c r="G113"/>
  <c r="E113"/>
  <c r="E116"/>
  <c r="E118" s="1"/>
  <c r="G128"/>
  <c r="F128"/>
  <c r="E128"/>
  <c r="G123"/>
  <c r="F123"/>
  <c r="E123"/>
  <c r="G116"/>
  <c r="G118" s="1"/>
  <c r="F116"/>
  <c r="F118" s="1"/>
  <c r="E68"/>
  <c r="E70" s="1"/>
  <c r="E20"/>
  <c r="F105"/>
  <c r="E105"/>
  <c r="G110"/>
  <c r="F110"/>
  <c r="E110"/>
  <c r="G68"/>
  <c r="F68"/>
  <c r="F70" s="1"/>
  <c r="F13"/>
  <c r="G13"/>
  <c r="G8" s="1"/>
  <c r="F6"/>
  <c r="G6"/>
  <c r="E6"/>
  <c r="G100"/>
  <c r="F100"/>
  <c r="E100"/>
  <c r="G95"/>
  <c r="F95"/>
  <c r="E95"/>
  <c r="G90"/>
  <c r="F90"/>
  <c r="E90"/>
  <c r="G85"/>
  <c r="F85"/>
  <c r="E85"/>
  <c r="G80"/>
  <c r="F80"/>
  <c r="E80"/>
  <c r="G75"/>
  <c r="F75"/>
  <c r="E75"/>
  <c r="G70"/>
  <c r="G65"/>
  <c r="F65"/>
  <c r="E65"/>
  <c r="G60"/>
  <c r="F60"/>
  <c r="E60"/>
  <c r="G55"/>
  <c r="F55"/>
  <c r="E55"/>
  <c r="G50"/>
  <c r="F50"/>
  <c r="E50"/>
  <c r="F14"/>
  <c r="G14"/>
  <c r="E14"/>
  <c r="F12"/>
  <c r="G12"/>
  <c r="E12"/>
  <c r="F34"/>
  <c r="G34"/>
  <c r="E34"/>
  <c r="E32"/>
  <c r="F32"/>
  <c r="G32"/>
  <c r="F20"/>
  <c r="G20"/>
  <c r="F25"/>
  <c r="G25"/>
  <c r="E25"/>
  <c r="F30"/>
  <c r="G30"/>
  <c r="E30"/>
  <c r="F40"/>
  <c r="G40"/>
  <c r="E40"/>
  <c r="F45"/>
  <c r="G45"/>
  <c r="E45"/>
  <c r="E8" l="1"/>
  <c r="G35"/>
  <c r="G15"/>
  <c r="F8"/>
  <c r="E15"/>
  <c r="F35"/>
  <c r="E35"/>
  <c r="F7"/>
  <c r="E7"/>
  <c r="E10" s="1"/>
  <c r="G9"/>
  <c r="F15"/>
  <c r="G7"/>
  <c r="E9"/>
  <c r="F9"/>
  <c r="G10"/>
  <c r="F10" l="1"/>
</calcChain>
</file>

<file path=xl/sharedStrings.xml><?xml version="1.0" encoding="utf-8"?>
<sst xmlns="http://schemas.openxmlformats.org/spreadsheetml/2006/main" count="361" uniqueCount="67">
  <si>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</si>
  <si>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</si>
  <si>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</si>
  <si>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</si>
  <si>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</si>
  <si>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</si>
  <si>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</si>
  <si>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</si>
  <si>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</si>
  <si>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</si>
  <si>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</si>
  <si>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</si>
  <si>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</si>
  <si>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</si>
  <si>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</si>
  <si>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</si>
  <si>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</si>
  <si>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</si>
  <si>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«Реализация отдельных полномочий муниципального образования «Сещинское сельское поселение» на 2018-2020 годы»</t>
  </si>
  <si>
    <t>Сещинская сельская администрация</t>
  </si>
  <si>
    <t>2018 год</t>
  </si>
  <si>
    <t>2019 год</t>
  </si>
  <si>
    <t>2020 год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</si>
  <si>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</si>
  <si>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</si>
  <si>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</si>
  <si>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защита населения и территории от чрезвычайных ситуаций (резервный фонд местной администрации)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</si>
  <si>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</si>
  <si>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</si>
  <si>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</si>
  <si>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</si>
  <si>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</si>
  <si>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</si>
  <si>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</si>
  <si>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</si>
  <si>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Реализация полномочий собственника водных объектов, информирование населения об ограничениях их использования</t>
  </si>
  <si>
    <t>содержание, текущий и капитальный ремонт и обеспечение безопасности гидротехнических сооружений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</si>
  <si>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</si>
  <si>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</si>
  <si>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</si>
  <si>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</si>
  <si>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</si>
  <si>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озеленение территории поселения</t>
  </si>
  <si>
    <t>5.2.</t>
  </si>
  <si>
    <t>5.3.</t>
  </si>
  <si>
    <t>мероприятия по благоустройству территории поселения</t>
  </si>
  <si>
    <t>5.4.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</si>
  <si>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</si>
  <si>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</si>
  <si>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</si>
  <si>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</si>
  <si>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</si>
  <si>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1.3</t>
  </si>
  <si>
    <t>организация и содержание мест захоронения  (кладбищ)</t>
  </si>
  <si>
    <t>7.</t>
  </si>
  <si>
    <t>Обеспечение деятельности подведомственных учреждений культуры</t>
  </si>
  <si>
    <t>7.1.</t>
  </si>
  <si>
    <t>Предоставление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</si>
  <si>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8.</t>
  </si>
  <si>
    <t>8.1.</t>
  </si>
  <si>
    <t>Реализация полномочий в сфере жилищного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</si>
  <si>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</si>
  <si>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</si>
  <si>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8.2.</t>
  </si>
  <si>
    <t>Приложение 2
к муниципальной программе  «Реализация отдельных полномочий муниципального образования «Сещинское сельское поселение» на 2018-2020 годы»'' (в ред.от 13.02.2018 года)</t>
  </si>
  <si>
    <t>7.2.</t>
  </si>
  <si>
    <t>Мероприятия по охране, сохранению и популяризации культурного наследия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</si>
</sst>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8">
    <font>
      <sz val="10"/>
      <color rgb="FF000000"/>
      <name val="Times New Roman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79">
    <xf numFmtId="44" fontId="0" fillId="0" borderId="0" xfId="0" applyNumberFormat="1" applyFont="1" applyFill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vertical="top" wrapText="1"/>
    </xf>
    <xf numFmtId="44" fontId="3" fillId="0" borderId="9" xfId="0" applyNumberFormat="1" applyFont="1" applyFill="1" applyBorder="1" applyAlignment="1">
      <alignment vertical="top" wrapText="1"/>
    </xf>
    <xf numFmtId="0" fontId="1" fillId="2" borderId="12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44" fontId="3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>
      <alignment vertical="top" wrapText="1"/>
    </xf>
    <xf numFmtId="44" fontId="3" fillId="0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14" xfId="0" applyNumberFormat="1" applyFont="1" applyFill="1" applyBorder="1" applyAlignment="1">
      <alignment horizontal="center" vertical="top" wrapText="1"/>
    </xf>
    <xf numFmtId="44" fontId="3" fillId="0" borderId="8" xfId="0" applyNumberFormat="1" applyFont="1" applyFill="1" applyBorder="1" applyAlignment="1">
      <alignment vertical="top" wrapText="1"/>
    </xf>
    <xf numFmtId="44" fontId="3" fillId="0" borderId="6" xfId="0" applyNumberFormat="1" applyFont="1" applyFill="1" applyBorder="1" applyAlignment="1">
      <alignment vertical="top" wrapText="1"/>
    </xf>
    <xf numFmtId="16" fontId="3" fillId="2" borderId="13" xfId="0" applyNumberFormat="1" applyFont="1" applyFill="1" applyBorder="1" applyAlignment="1">
      <alignment horizontal="center" vertical="top" wrapText="1"/>
    </xf>
    <xf numFmtId="44" fontId="3" fillId="0" borderId="15" xfId="0" applyNumberFormat="1" applyFont="1" applyFill="1" applyBorder="1" applyAlignment="1">
      <alignment vertical="top" wrapText="1"/>
    </xf>
    <xf numFmtId="44" fontId="3" fillId="0" borderId="16" xfId="0" applyNumberFormat="1" applyFont="1" applyFill="1" applyBorder="1" applyAlignment="1">
      <alignment vertical="top" wrapText="1"/>
    </xf>
    <xf numFmtId="44" fontId="3" fillId="0" borderId="11" xfId="0" applyNumberFormat="1" applyFont="1" applyFill="1" applyBorder="1" applyAlignment="1">
      <alignment vertical="top" wrapText="1"/>
    </xf>
    <xf numFmtId="44" fontId="3" fillId="0" borderId="7" xfId="0" applyNumberFormat="1" applyFont="1" applyFill="1" applyBorder="1" applyAlignment="1">
      <alignment vertical="top" wrapText="1"/>
    </xf>
    <xf numFmtId="44" fontId="3" fillId="0" borderId="7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44" fontId="3" fillId="0" borderId="10" xfId="0" applyNumberFormat="1" applyFont="1" applyFill="1" applyBorder="1" applyAlignment="1">
      <alignment vertical="top" wrapText="1"/>
    </xf>
    <xf numFmtId="44" fontId="3" fillId="0" borderId="11" xfId="0" applyNumberFormat="1" applyFont="1" applyFill="1" applyBorder="1" applyAlignment="1">
      <alignment vertical="top" wrapText="1"/>
    </xf>
    <xf numFmtId="44" fontId="0" fillId="0" borderId="17" xfId="0" applyNumberFormat="1" applyFont="1" applyFill="1" applyBorder="1" applyAlignment="1">
      <alignment vertical="top" wrapText="1"/>
    </xf>
    <xf numFmtId="44" fontId="3" fillId="0" borderId="18" xfId="0" applyNumberFormat="1" applyFont="1" applyFill="1" applyBorder="1" applyAlignment="1">
      <alignment vertical="top" wrapText="1"/>
    </xf>
    <xf numFmtId="44" fontId="0" fillId="0" borderId="19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4" fillId="2" borderId="9" xfId="0" applyNumberFormat="1" applyFont="1" applyFill="1" applyBorder="1" applyAlignment="1">
      <alignment vertical="top" wrapText="1"/>
    </xf>
    <xf numFmtId="44" fontId="4" fillId="0" borderId="10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44" fontId="4" fillId="0" borderId="1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44" fontId="5" fillId="0" borderId="0" xfId="0" applyNumberFormat="1" applyFont="1" applyFill="1" applyAlignment="1">
      <alignment horizontal="justify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44" fontId="5" fillId="0" borderId="0" xfId="0" applyNumberFormat="1" applyFont="1" applyFill="1" applyAlignment="1">
      <alignment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7" fillId="2" borderId="12" xfId="0" applyNumberFormat="1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vertical="top" wrapText="1"/>
    </xf>
    <xf numFmtId="4" fontId="7" fillId="2" borderId="3" xfId="0" applyNumberFormat="1" applyFont="1" applyFill="1" applyBorder="1" applyAlignment="1">
      <alignment vertical="top" wrapText="1"/>
    </xf>
    <xf numFmtId="44" fontId="5" fillId="0" borderId="10" xfId="0" applyNumberFormat="1" applyFont="1" applyFill="1" applyBorder="1" applyAlignment="1">
      <alignment vertical="top" wrapText="1"/>
    </xf>
    <xf numFmtId="44" fontId="5" fillId="0" borderId="8" xfId="0" applyNumberFormat="1" applyFont="1" applyFill="1" applyBorder="1" applyAlignment="1">
      <alignment vertical="top" wrapText="1"/>
    </xf>
    <xf numFmtId="44" fontId="5" fillId="0" borderId="6" xfId="0" applyNumberFormat="1" applyFont="1" applyFill="1" applyBorder="1" applyAlignment="1">
      <alignment vertical="top" wrapText="1"/>
    </xf>
    <xf numFmtId="44" fontId="5" fillId="0" borderId="11" xfId="0" applyNumberFormat="1" applyFont="1" applyFill="1" applyBorder="1" applyAlignment="1">
      <alignment vertical="top" wrapText="1"/>
    </xf>
    <xf numFmtId="44" fontId="5" fillId="0" borderId="7" xfId="0" applyNumberFormat="1" applyFont="1" applyFill="1" applyBorder="1" applyAlignment="1">
      <alignment vertical="top" wrapText="1"/>
    </xf>
    <xf numFmtId="44" fontId="5" fillId="0" borderId="18" xfId="0" applyNumberFormat="1" applyFont="1" applyFill="1" applyBorder="1" applyAlignment="1">
      <alignment vertical="top" wrapText="1"/>
    </xf>
    <xf numFmtId="44" fontId="5" fillId="0" borderId="16" xfId="0" applyNumberFormat="1" applyFont="1" applyFill="1" applyBorder="1" applyAlignment="1">
      <alignment vertical="top" wrapText="1"/>
    </xf>
    <xf numFmtId="44" fontId="5" fillId="0" borderId="19" xfId="0" applyNumberFormat="1" applyFont="1" applyFill="1" applyBorder="1" applyAlignment="1">
      <alignment vertical="top" wrapText="1"/>
    </xf>
    <xf numFmtId="44" fontId="5" fillId="0" borderId="7" xfId="0" applyNumberFormat="1" applyFont="1" applyFill="1" applyBorder="1" applyAlignment="1">
      <alignment vertical="top" wrapText="1"/>
    </xf>
    <xf numFmtId="44" fontId="5" fillId="0" borderId="9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44" fontId="5" fillId="0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0" sqref="H20"/>
    </sheetView>
  </sheetViews>
  <sheetFormatPr defaultRowHeight="12.75"/>
  <cols>
    <col min="1" max="1" width="5.83203125" customWidth="1"/>
    <col min="2" max="2" width="53" customWidth="1"/>
    <col min="3" max="3" width="17.1640625" customWidth="1"/>
    <col min="4" max="4" width="28.83203125" customWidth="1"/>
    <col min="5" max="5" width="13.1640625" customWidth="1"/>
    <col min="6" max="6" width="13.6640625" customWidth="1"/>
    <col min="7" max="7" width="13.5" customWidth="1"/>
    <col min="8" max="8" width="16.6640625" customWidth="1"/>
    <col min="9" max="9" width="18.1640625" bestFit="1" customWidth="1"/>
  </cols>
  <sheetData>
    <row r="1" spans="1:8">
      <c r="A1" s="23" t="s">
        <v>0</v>
      </c>
      <c r="B1" s="23"/>
      <c r="C1" s="23"/>
      <c r="D1" s="23"/>
      <c r="E1" s="23"/>
      <c r="F1" s="23"/>
      <c r="G1" s="23"/>
      <c r="H1" s="23"/>
    </row>
    <row r="2" spans="1:8" ht="39.75" customHeight="1">
      <c r="A2" s="9" t="s">
        <v>0</v>
      </c>
      <c r="B2" s="9" t="s">
        <v>0</v>
      </c>
      <c r="C2" s="9" t="s">
        <v>0</v>
      </c>
      <c r="D2" s="13" t="s">
        <v>64</v>
      </c>
      <c r="E2" s="24"/>
      <c r="F2" s="24"/>
      <c r="G2" s="24"/>
      <c r="H2" s="24"/>
    </row>
    <row r="3" spans="1:8" ht="20.25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spans="1:8" ht="34.5" customHeight="1">
      <c r="A4" s="16" t="s">
        <v>1</v>
      </c>
      <c r="B4" s="16" t="s">
        <v>30</v>
      </c>
      <c r="C4" s="16" t="s">
        <v>2</v>
      </c>
      <c r="D4" s="16" t="s">
        <v>3</v>
      </c>
      <c r="E4" s="16" t="s">
        <v>4</v>
      </c>
      <c r="F4" s="16"/>
      <c r="G4" s="16"/>
      <c r="H4" s="16" t="s">
        <v>5</v>
      </c>
    </row>
    <row r="5" spans="1:8" ht="47.25" customHeight="1">
      <c r="A5" s="15" t="s">
        <v>0</v>
      </c>
      <c r="B5" s="15" t="s">
        <v>0</v>
      </c>
      <c r="C5" s="16" t="s">
        <v>0</v>
      </c>
      <c r="D5" s="16" t="s">
        <v>0</v>
      </c>
      <c r="E5" s="10" t="s">
        <v>20</v>
      </c>
      <c r="F5" s="10" t="s">
        <v>21</v>
      </c>
      <c r="G5" s="10" t="s">
        <v>22</v>
      </c>
      <c r="H5" s="16" t="s">
        <v>0</v>
      </c>
    </row>
    <row r="6" spans="1:8" ht="24" customHeight="1">
      <c r="A6" s="44" t="s">
        <v>0</v>
      </c>
      <c r="B6" s="45" t="s">
        <v>18</v>
      </c>
      <c r="C6" s="46" t="s">
        <v>19</v>
      </c>
      <c r="D6" s="25" t="s">
        <v>6</v>
      </c>
      <c r="E6" s="26">
        <f>E36</f>
        <v>159997</v>
      </c>
      <c r="F6" s="26">
        <f t="shared" ref="F6:G6" si="0">F36</f>
        <v>161696</v>
      </c>
      <c r="G6" s="26">
        <f t="shared" si="0"/>
        <v>167509</v>
      </c>
      <c r="H6" s="49" t="s">
        <v>16</v>
      </c>
    </row>
    <row r="7" spans="1:8" ht="39.75" hidden="1" customHeight="1">
      <c r="A7" s="44" t="s">
        <v>0</v>
      </c>
      <c r="B7" s="45" t="s">
        <v>0</v>
      </c>
      <c r="C7" s="46"/>
      <c r="D7" s="25" t="s">
        <v>7</v>
      </c>
      <c r="E7" s="26">
        <f t="shared" ref="E7:G9" si="1">E12+E27+E32</f>
        <v>0</v>
      </c>
      <c r="F7" s="26">
        <f t="shared" si="1"/>
        <v>0</v>
      </c>
      <c r="G7" s="26">
        <f t="shared" si="1"/>
        <v>0</v>
      </c>
      <c r="H7" s="50"/>
    </row>
    <row r="8" spans="1:8" ht="12.75" customHeight="1">
      <c r="A8" s="44" t="s">
        <v>0</v>
      </c>
      <c r="B8" s="45" t="s">
        <v>0</v>
      </c>
      <c r="C8" s="46"/>
      <c r="D8" s="25" t="s">
        <v>8</v>
      </c>
      <c r="E8" s="26">
        <f>E13+E48+E58+E68+E93+E103+E116+E38</f>
        <v>4081902.1900000004</v>
      </c>
      <c r="F8" s="26">
        <f>F13+F48+F58+F68+F93+F103+F116</f>
        <v>3617000</v>
      </c>
      <c r="G8" s="26">
        <f>G13+G48+G58+G68+G93+G103+G116</f>
        <v>3705000</v>
      </c>
      <c r="H8" s="50"/>
    </row>
    <row r="9" spans="1:8" ht="28.5" hidden="1" customHeight="1">
      <c r="A9" s="44" t="s">
        <v>0</v>
      </c>
      <c r="B9" s="45" t="s">
        <v>0</v>
      </c>
      <c r="C9" s="46"/>
      <c r="D9" s="47" t="s">
        <v>9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50"/>
    </row>
    <row r="10" spans="1:8" ht="14.45" customHeight="1">
      <c r="A10" s="51" t="s">
        <v>0</v>
      </c>
      <c r="B10" s="1" t="s">
        <v>0</v>
      </c>
      <c r="C10" s="52"/>
      <c r="D10" s="2" t="s">
        <v>10</v>
      </c>
      <c r="E10" s="3">
        <f>SUM(E6:E9)</f>
        <v>4241899.1900000004</v>
      </c>
      <c r="F10" s="3">
        <f>SUM(F6:F9)</f>
        <v>3778696</v>
      </c>
      <c r="G10" s="3">
        <f>SUM(G6:G9)</f>
        <v>3872509</v>
      </c>
      <c r="H10" s="53"/>
    </row>
    <row r="11" spans="1:8" ht="16.5" customHeight="1">
      <c r="A11" s="54" t="s">
        <v>11</v>
      </c>
      <c r="B11" s="55" t="s">
        <v>23</v>
      </c>
      <c r="C11" s="56" t="s">
        <v>19</v>
      </c>
      <c r="D11" s="57" t="s">
        <v>6</v>
      </c>
      <c r="E11" s="58">
        <v>0</v>
      </c>
      <c r="F11" s="58">
        <v>0</v>
      </c>
      <c r="G11" s="58">
        <v>0</v>
      </c>
      <c r="H11" s="78"/>
    </row>
    <row r="12" spans="1:8" ht="0.75" hidden="1" customHeight="1">
      <c r="A12" s="60" t="s">
        <v>0</v>
      </c>
      <c r="B12" s="61" t="s">
        <v>0</v>
      </c>
      <c r="C12" s="56"/>
      <c r="D12" s="57" t="s">
        <v>7</v>
      </c>
      <c r="E12" s="58">
        <f t="shared" ref="E12:G12" si="2">E17+E22</f>
        <v>0</v>
      </c>
      <c r="F12" s="58">
        <f t="shared" si="2"/>
        <v>0</v>
      </c>
      <c r="G12" s="58">
        <f t="shared" si="2"/>
        <v>0</v>
      </c>
      <c r="H12" s="57" t="s">
        <v>17</v>
      </c>
    </row>
    <row r="13" spans="1:8" ht="13.5" customHeight="1">
      <c r="A13" s="60" t="s">
        <v>0</v>
      </c>
      <c r="B13" s="61" t="s">
        <v>0</v>
      </c>
      <c r="C13" s="56"/>
      <c r="D13" s="57" t="s">
        <v>8</v>
      </c>
      <c r="E13" s="58">
        <f>E18+E23+E33</f>
        <v>2340480</v>
      </c>
      <c r="F13" s="58">
        <f t="shared" ref="F13:G13" si="3">F18+F23+F28+F33</f>
        <v>2285700</v>
      </c>
      <c r="G13" s="58">
        <f t="shared" si="3"/>
        <v>2279900</v>
      </c>
      <c r="H13" s="57"/>
    </row>
    <row r="14" spans="1:8" ht="28.5" hidden="1" customHeight="1">
      <c r="A14" s="60" t="s">
        <v>0</v>
      </c>
      <c r="B14" s="61" t="s">
        <v>0</v>
      </c>
      <c r="C14" s="56"/>
      <c r="D14" s="57" t="s">
        <v>9</v>
      </c>
      <c r="E14" s="58">
        <f>E24+E29</f>
        <v>0</v>
      </c>
      <c r="F14" s="58">
        <f>F24+F29</f>
        <v>0</v>
      </c>
      <c r="G14" s="58">
        <f>G24+G29</f>
        <v>0</v>
      </c>
      <c r="H14" s="57" t="s">
        <v>17</v>
      </c>
    </row>
    <row r="15" spans="1:8" ht="14.45" customHeight="1">
      <c r="A15" s="62" t="s">
        <v>0</v>
      </c>
      <c r="B15" s="63" t="s">
        <v>0</v>
      </c>
      <c r="C15" s="64"/>
      <c r="D15" s="65" t="s">
        <v>10</v>
      </c>
      <c r="E15" s="66">
        <f>SUM(E11:E14)</f>
        <v>2340480</v>
      </c>
      <c r="F15" s="66">
        <f>SUM(F11:F14)</f>
        <v>2285700</v>
      </c>
      <c r="G15" s="66">
        <f>SUM(G11:G14)</f>
        <v>2279900</v>
      </c>
      <c r="H15" s="65" t="s">
        <v>0</v>
      </c>
    </row>
    <row r="16" spans="1:8" ht="12.75" customHeight="1">
      <c r="A16" s="7" t="s">
        <v>12</v>
      </c>
      <c r="B16" s="23" t="s">
        <v>24</v>
      </c>
      <c r="C16" s="11" t="s">
        <v>19</v>
      </c>
      <c r="D16" s="25" t="s">
        <v>6</v>
      </c>
      <c r="E16" s="26">
        <v>0</v>
      </c>
      <c r="F16" s="26">
        <v>0</v>
      </c>
      <c r="G16" s="26">
        <v>0</v>
      </c>
      <c r="H16" s="25"/>
    </row>
    <row r="17" spans="1:8" ht="0.75" hidden="1" customHeight="1">
      <c r="A17" s="27" t="s">
        <v>0</v>
      </c>
      <c r="B17" s="28" t="s">
        <v>0</v>
      </c>
      <c r="C17" s="11"/>
      <c r="D17" s="25" t="s">
        <v>7</v>
      </c>
      <c r="E17" s="26">
        <v>0</v>
      </c>
      <c r="F17" s="26">
        <v>0</v>
      </c>
      <c r="G17" s="26">
        <v>0</v>
      </c>
      <c r="H17" s="25" t="s">
        <v>17</v>
      </c>
    </row>
    <row r="18" spans="1:8" ht="13.5" customHeight="1">
      <c r="A18" s="27" t="s">
        <v>0</v>
      </c>
      <c r="B18" s="28" t="s">
        <v>0</v>
      </c>
      <c r="C18" s="11"/>
      <c r="D18" s="25" t="s">
        <v>8</v>
      </c>
      <c r="E18" s="26">
        <v>2299900</v>
      </c>
      <c r="F18" s="26">
        <v>2248200</v>
      </c>
      <c r="G18" s="26">
        <v>2242400</v>
      </c>
      <c r="H18" s="25"/>
    </row>
    <row r="19" spans="1:8" ht="0.75" hidden="1" customHeight="1">
      <c r="A19" s="27" t="s">
        <v>0</v>
      </c>
      <c r="B19" s="28" t="s">
        <v>0</v>
      </c>
      <c r="C19" s="11"/>
      <c r="D19" s="25" t="s">
        <v>9</v>
      </c>
      <c r="E19" s="26">
        <v>0</v>
      </c>
      <c r="F19" s="26">
        <v>0</v>
      </c>
      <c r="G19" s="26">
        <v>0</v>
      </c>
      <c r="H19" s="25" t="s">
        <v>17</v>
      </c>
    </row>
    <row r="20" spans="1:8" ht="14.45" customHeight="1">
      <c r="A20" s="29" t="s">
        <v>0</v>
      </c>
      <c r="B20" s="5" t="s">
        <v>0</v>
      </c>
      <c r="C20" s="12"/>
      <c r="D20" s="2" t="s">
        <v>10</v>
      </c>
      <c r="E20" s="3">
        <f>SUM(E16:E19)</f>
        <v>2299900</v>
      </c>
      <c r="F20" s="3">
        <f>SUM(F16:F19)</f>
        <v>2248200</v>
      </c>
      <c r="G20" s="3">
        <f>SUM(G16:G19)</f>
        <v>2242400</v>
      </c>
      <c r="H20" s="2" t="s">
        <v>0</v>
      </c>
    </row>
    <row r="21" spans="1:8" ht="25.5" customHeight="1">
      <c r="A21" s="7" t="s">
        <v>13</v>
      </c>
      <c r="B21" s="33" t="s">
        <v>25</v>
      </c>
      <c r="C21" s="11" t="s">
        <v>19</v>
      </c>
      <c r="D21" s="25" t="s">
        <v>6</v>
      </c>
      <c r="E21" s="26">
        <v>0</v>
      </c>
      <c r="F21" s="26">
        <v>0</v>
      </c>
      <c r="G21" s="26">
        <v>0</v>
      </c>
      <c r="H21" s="25"/>
    </row>
    <row r="22" spans="1:8" ht="42.75" hidden="1" customHeight="1">
      <c r="A22" s="27" t="s">
        <v>0</v>
      </c>
      <c r="B22" s="34"/>
      <c r="C22" s="11"/>
      <c r="D22" s="25" t="s">
        <v>7</v>
      </c>
      <c r="E22" s="26">
        <v>0</v>
      </c>
      <c r="F22" s="26">
        <v>0</v>
      </c>
      <c r="G22" s="26">
        <v>0</v>
      </c>
      <c r="H22" s="25" t="s">
        <v>17</v>
      </c>
    </row>
    <row r="23" spans="1:8" ht="28.9" customHeight="1">
      <c r="A23" s="27" t="s">
        <v>0</v>
      </c>
      <c r="B23" s="17"/>
      <c r="C23" s="11"/>
      <c r="D23" s="25" t="s">
        <v>8</v>
      </c>
      <c r="E23" s="26">
        <v>2500</v>
      </c>
      <c r="F23" s="26">
        <v>2500</v>
      </c>
      <c r="G23" s="26">
        <v>2500</v>
      </c>
      <c r="H23" s="25"/>
    </row>
    <row r="24" spans="1:8" ht="28.5" hidden="1" customHeight="1">
      <c r="A24" s="27" t="s">
        <v>0</v>
      </c>
      <c r="B24" s="17"/>
      <c r="C24" s="11"/>
      <c r="D24" s="25" t="s">
        <v>9</v>
      </c>
      <c r="E24" s="26">
        <v>0</v>
      </c>
      <c r="F24" s="26">
        <v>0</v>
      </c>
      <c r="G24" s="26">
        <v>0</v>
      </c>
      <c r="H24" s="25" t="s">
        <v>17</v>
      </c>
    </row>
    <row r="25" spans="1:8" ht="12.75" customHeight="1">
      <c r="A25" s="29" t="s">
        <v>0</v>
      </c>
      <c r="B25" s="41"/>
      <c r="C25" s="12"/>
      <c r="D25" s="2" t="s">
        <v>10</v>
      </c>
      <c r="E25" s="3">
        <f>SUM(E21:E24)</f>
        <v>2500</v>
      </c>
      <c r="F25" s="3">
        <f>SUM(F21:F24)</f>
        <v>2500</v>
      </c>
      <c r="G25" s="3">
        <f>SUM(G21:G24)</f>
        <v>2500</v>
      </c>
      <c r="H25" s="2" t="s">
        <v>0</v>
      </c>
    </row>
    <row r="26" spans="1:8" ht="0.75" hidden="1" customHeight="1">
      <c r="A26" s="32">
        <v>42795</v>
      </c>
      <c r="B26" s="30" t="s">
        <v>26</v>
      </c>
      <c r="C26" s="11" t="s">
        <v>19</v>
      </c>
      <c r="D26" s="25" t="s">
        <v>6</v>
      </c>
      <c r="E26" s="26">
        <v>0</v>
      </c>
      <c r="F26" s="26">
        <v>0</v>
      </c>
      <c r="G26" s="26">
        <v>0</v>
      </c>
      <c r="H26" s="25" t="s">
        <v>16</v>
      </c>
    </row>
    <row r="27" spans="1:8" ht="42.75" hidden="1" customHeight="1">
      <c r="A27" s="27" t="s">
        <v>0</v>
      </c>
      <c r="B27" s="31"/>
      <c r="C27" s="11"/>
      <c r="D27" s="25" t="s">
        <v>7</v>
      </c>
      <c r="E27" s="26">
        <v>0</v>
      </c>
      <c r="F27" s="26">
        <v>0</v>
      </c>
      <c r="G27" s="26">
        <v>0</v>
      </c>
      <c r="H27" s="25" t="s">
        <v>17</v>
      </c>
    </row>
    <row r="28" spans="1:8" ht="28.5" hidden="1" customHeight="1">
      <c r="A28" s="27" t="s">
        <v>0</v>
      </c>
      <c r="B28" s="28" t="s">
        <v>0</v>
      </c>
      <c r="C28" s="11"/>
      <c r="D28" s="25" t="s">
        <v>8</v>
      </c>
      <c r="E28" s="26">
        <v>0</v>
      </c>
      <c r="F28" s="26">
        <v>0</v>
      </c>
      <c r="G28" s="26">
        <v>0</v>
      </c>
      <c r="H28" s="25" t="s">
        <v>17</v>
      </c>
    </row>
    <row r="29" spans="1:8" ht="28.5" hidden="1" customHeight="1">
      <c r="A29" s="27" t="s">
        <v>0</v>
      </c>
      <c r="B29" s="28" t="s">
        <v>0</v>
      </c>
      <c r="C29" s="11"/>
      <c r="D29" s="25" t="s">
        <v>9</v>
      </c>
      <c r="E29" s="26">
        <v>0</v>
      </c>
      <c r="F29" s="26">
        <v>0</v>
      </c>
      <c r="G29" s="26">
        <v>0</v>
      </c>
      <c r="H29" s="25" t="s">
        <v>17</v>
      </c>
    </row>
    <row r="30" spans="1:8" ht="1.5" customHeight="1">
      <c r="A30" s="29" t="s">
        <v>0</v>
      </c>
      <c r="B30" s="5" t="s">
        <v>0</v>
      </c>
      <c r="C30" s="12"/>
      <c r="D30" s="2" t="s">
        <v>10</v>
      </c>
      <c r="E30" s="3">
        <f>SUM(E26:E29)</f>
        <v>0</v>
      </c>
      <c r="F30" s="3">
        <f>SUM(F26:F29)</f>
        <v>0</v>
      </c>
      <c r="G30" s="3">
        <f>SUM(G26:G29)</f>
        <v>0</v>
      </c>
      <c r="H30" s="2" t="s">
        <v>0</v>
      </c>
    </row>
    <row r="31" spans="1:8" ht="26.25" customHeight="1">
      <c r="A31" s="6" t="s">
        <v>52</v>
      </c>
      <c r="B31" s="33" t="s">
        <v>27</v>
      </c>
      <c r="C31" s="11" t="s">
        <v>19</v>
      </c>
      <c r="D31" s="25" t="s">
        <v>6</v>
      </c>
      <c r="E31" s="26">
        <v>0</v>
      </c>
      <c r="F31" s="26">
        <v>0</v>
      </c>
      <c r="G31" s="26">
        <v>0</v>
      </c>
      <c r="H31" s="25"/>
    </row>
    <row r="32" spans="1:8" ht="42.75" hidden="1" customHeight="1">
      <c r="A32" s="27" t="s">
        <v>0</v>
      </c>
      <c r="B32" s="34"/>
      <c r="C32" s="11"/>
      <c r="D32" s="25" t="s">
        <v>7</v>
      </c>
      <c r="E32" s="26">
        <f t="shared" ref="E31:G32" si="4">E37+E42</f>
        <v>0</v>
      </c>
      <c r="F32" s="26">
        <f t="shared" si="4"/>
        <v>0</v>
      </c>
      <c r="G32" s="26">
        <f t="shared" si="4"/>
        <v>0</v>
      </c>
      <c r="H32" s="25" t="s">
        <v>17</v>
      </c>
    </row>
    <row r="33" spans="1:8" ht="13.5" customHeight="1">
      <c r="A33" s="27" t="s">
        <v>0</v>
      </c>
      <c r="B33" s="34"/>
      <c r="C33" s="11"/>
      <c r="D33" s="25" t="s">
        <v>8</v>
      </c>
      <c r="E33" s="26">
        <v>38080</v>
      </c>
      <c r="F33" s="26">
        <v>35000</v>
      </c>
      <c r="G33" s="26">
        <v>35000</v>
      </c>
      <c r="H33" s="25"/>
    </row>
    <row r="34" spans="1:8" ht="28.5" hidden="1" customHeight="1">
      <c r="A34" s="27" t="s">
        <v>0</v>
      </c>
      <c r="B34" s="17"/>
      <c r="C34" s="11"/>
      <c r="D34" s="25" t="s">
        <v>9</v>
      </c>
      <c r="E34" s="26">
        <f>E39+E44</f>
        <v>0</v>
      </c>
      <c r="F34" s="26">
        <f>F39+F44</f>
        <v>0</v>
      </c>
      <c r="G34" s="26">
        <f>G39+G44</f>
        <v>0</v>
      </c>
      <c r="H34" s="25" t="s">
        <v>17</v>
      </c>
    </row>
    <row r="35" spans="1:8" ht="14.45" customHeight="1">
      <c r="A35" s="29" t="s">
        <v>0</v>
      </c>
      <c r="B35" s="41"/>
      <c r="C35" s="12"/>
      <c r="D35" s="2" t="s">
        <v>10</v>
      </c>
      <c r="E35" s="3">
        <f>SUM(E31:E34)</f>
        <v>38080</v>
      </c>
      <c r="F35" s="3">
        <f>SUM(F31:F34)</f>
        <v>35000</v>
      </c>
      <c r="G35" s="3">
        <f>SUM(G31:G34)</f>
        <v>35000</v>
      </c>
      <c r="H35" s="2" t="s">
        <v>0</v>
      </c>
    </row>
    <row r="36" spans="1:8" ht="13.5" customHeight="1">
      <c r="A36" s="54">
        <v>2</v>
      </c>
      <c r="B36" s="59" t="s">
        <v>28</v>
      </c>
      <c r="C36" s="56" t="s">
        <v>19</v>
      </c>
      <c r="D36" s="57" t="s">
        <v>6</v>
      </c>
      <c r="E36" s="58">
        <f>E41</f>
        <v>159997</v>
      </c>
      <c r="F36" s="58">
        <f t="shared" ref="F36:G36" si="5">F41</f>
        <v>161696</v>
      </c>
      <c r="G36" s="58">
        <f t="shared" si="5"/>
        <v>167509</v>
      </c>
      <c r="H36" s="57"/>
    </row>
    <row r="37" spans="1:8" ht="1.5" hidden="1" customHeight="1">
      <c r="A37" s="60" t="s">
        <v>0</v>
      </c>
      <c r="B37" s="61" t="s">
        <v>0</v>
      </c>
      <c r="C37" s="56"/>
      <c r="D37" s="57" t="s">
        <v>7</v>
      </c>
      <c r="E37" s="58">
        <v>0</v>
      </c>
      <c r="F37" s="58">
        <v>0</v>
      </c>
      <c r="G37" s="58">
        <v>0</v>
      </c>
      <c r="H37" s="57" t="s">
        <v>17</v>
      </c>
    </row>
    <row r="38" spans="1:8" ht="13.5" customHeight="1">
      <c r="A38" s="60" t="s">
        <v>0</v>
      </c>
      <c r="B38" s="61" t="s">
        <v>0</v>
      </c>
      <c r="C38" s="56"/>
      <c r="D38" s="57" t="s">
        <v>8</v>
      </c>
      <c r="E38" s="58">
        <v>0</v>
      </c>
      <c r="F38" s="58">
        <v>0</v>
      </c>
      <c r="G38" s="58">
        <v>0</v>
      </c>
      <c r="H38" s="57"/>
    </row>
    <row r="39" spans="1:8" ht="25.5" hidden="1" customHeight="1">
      <c r="A39" s="60" t="s">
        <v>0</v>
      </c>
      <c r="B39" s="61" t="s">
        <v>0</v>
      </c>
      <c r="C39" s="56"/>
      <c r="D39" s="57" t="s">
        <v>9</v>
      </c>
      <c r="E39" s="58">
        <v>0</v>
      </c>
      <c r="F39" s="58">
        <v>0</v>
      </c>
      <c r="G39" s="58">
        <v>0</v>
      </c>
      <c r="H39" s="57" t="s">
        <v>17</v>
      </c>
    </row>
    <row r="40" spans="1:8" ht="14.45" customHeight="1">
      <c r="A40" s="62" t="s">
        <v>0</v>
      </c>
      <c r="B40" s="63" t="s">
        <v>0</v>
      </c>
      <c r="C40" s="64"/>
      <c r="D40" s="65" t="s">
        <v>10</v>
      </c>
      <c r="E40" s="66">
        <f>SUM(E36:E39)</f>
        <v>159997</v>
      </c>
      <c r="F40" s="66">
        <f>SUM(F36:F39)</f>
        <v>161696</v>
      </c>
      <c r="G40" s="66">
        <f>SUM(G36:G39)</f>
        <v>167509</v>
      </c>
      <c r="H40" s="65" t="s">
        <v>0</v>
      </c>
    </row>
    <row r="41" spans="1:8" ht="14.25" customHeight="1">
      <c r="A41" s="7" t="s">
        <v>14</v>
      </c>
      <c r="B41" s="23" t="s">
        <v>29</v>
      </c>
      <c r="C41" s="11" t="s">
        <v>19</v>
      </c>
      <c r="D41" s="25" t="s">
        <v>6</v>
      </c>
      <c r="E41" s="26">
        <v>159997</v>
      </c>
      <c r="F41" s="26">
        <v>161696</v>
      </c>
      <c r="G41" s="26">
        <v>167509</v>
      </c>
      <c r="H41" s="25" t="s">
        <v>0</v>
      </c>
    </row>
    <row r="42" spans="1:8" ht="0.75" hidden="1" customHeight="1">
      <c r="A42" s="27" t="s">
        <v>0</v>
      </c>
      <c r="B42" s="28" t="s">
        <v>0</v>
      </c>
      <c r="C42" s="11"/>
      <c r="D42" s="25" t="s">
        <v>7</v>
      </c>
      <c r="E42" s="26">
        <v>0</v>
      </c>
      <c r="F42" s="26">
        <v>0</v>
      </c>
      <c r="G42" s="26">
        <v>0</v>
      </c>
      <c r="H42" s="25" t="s">
        <v>17</v>
      </c>
    </row>
    <row r="43" spans="1:8" ht="13.5" customHeight="1">
      <c r="A43" s="27" t="s">
        <v>0</v>
      </c>
      <c r="B43" s="28" t="s">
        <v>0</v>
      </c>
      <c r="C43" s="11"/>
      <c r="D43" s="25" t="s">
        <v>8</v>
      </c>
      <c r="E43" s="26">
        <v>0</v>
      </c>
      <c r="F43" s="26">
        <v>0</v>
      </c>
      <c r="G43" s="26">
        <v>0</v>
      </c>
      <c r="H43" s="25"/>
    </row>
    <row r="44" spans="1:8" ht="28.5" hidden="1" customHeight="1">
      <c r="A44" s="27" t="s">
        <v>0</v>
      </c>
      <c r="B44" s="28" t="s">
        <v>0</v>
      </c>
      <c r="C44" s="11"/>
      <c r="D44" s="25" t="s">
        <v>9</v>
      </c>
      <c r="E44" s="26">
        <v>0</v>
      </c>
      <c r="F44" s="26">
        <v>0</v>
      </c>
      <c r="G44" s="26">
        <v>0</v>
      </c>
      <c r="H44" s="25" t="s">
        <v>17</v>
      </c>
    </row>
    <row r="45" spans="1:8" ht="14.45" customHeight="1">
      <c r="A45" s="29" t="s">
        <v>0</v>
      </c>
      <c r="B45" s="5" t="s">
        <v>0</v>
      </c>
      <c r="C45" s="12"/>
      <c r="D45" s="2" t="s">
        <v>10</v>
      </c>
      <c r="E45" s="3">
        <f>SUM(E41:E44)</f>
        <v>159997</v>
      </c>
      <c r="F45" s="3">
        <f>SUM(F41:F44)</f>
        <v>161696</v>
      </c>
      <c r="G45" s="3">
        <f>SUM(G41:G44)</f>
        <v>167509</v>
      </c>
      <c r="H45" s="2" t="s">
        <v>0</v>
      </c>
    </row>
    <row r="46" spans="1:8" ht="13.5" customHeight="1">
      <c r="A46" s="67" t="s">
        <v>32</v>
      </c>
      <c r="B46" s="68" t="s">
        <v>31</v>
      </c>
      <c r="C46" s="56" t="s">
        <v>19</v>
      </c>
      <c r="D46" s="57" t="s">
        <v>6</v>
      </c>
      <c r="E46" s="58">
        <v>0</v>
      </c>
      <c r="F46" s="58">
        <v>0</v>
      </c>
      <c r="G46" s="58">
        <v>0</v>
      </c>
      <c r="H46" s="57" t="s">
        <v>0</v>
      </c>
    </row>
    <row r="47" spans="1:8" ht="25.5" hidden="1">
      <c r="A47" s="67"/>
      <c r="B47" s="69"/>
      <c r="C47" s="56"/>
      <c r="D47" s="57" t="s">
        <v>7</v>
      </c>
      <c r="E47" s="58">
        <v>0</v>
      </c>
      <c r="F47" s="58">
        <v>0</v>
      </c>
      <c r="G47" s="58">
        <v>0</v>
      </c>
      <c r="H47" s="57" t="s">
        <v>17</v>
      </c>
    </row>
    <row r="48" spans="1:8" ht="12.75" customHeight="1">
      <c r="A48" s="67"/>
      <c r="B48" s="69"/>
      <c r="C48" s="56"/>
      <c r="D48" s="57" t="s">
        <v>8</v>
      </c>
      <c r="E48" s="58">
        <f>E53</f>
        <v>12389.1</v>
      </c>
      <c r="F48" s="58">
        <f t="shared" ref="F48:G48" si="6">F53</f>
        <v>10000</v>
      </c>
      <c r="G48" s="58">
        <f t="shared" si="6"/>
        <v>10000</v>
      </c>
      <c r="H48" s="57"/>
    </row>
    <row r="49" spans="1:8" hidden="1">
      <c r="A49" s="67"/>
      <c r="B49" s="69"/>
      <c r="C49" s="56"/>
      <c r="D49" s="57" t="s">
        <v>9</v>
      </c>
      <c r="E49" s="58">
        <v>0</v>
      </c>
      <c r="F49" s="58">
        <v>0</v>
      </c>
      <c r="G49" s="58">
        <v>0</v>
      </c>
      <c r="H49" s="57" t="s">
        <v>17</v>
      </c>
    </row>
    <row r="50" spans="1:8" ht="13.5">
      <c r="A50" s="70"/>
      <c r="B50" s="71"/>
      <c r="C50" s="64"/>
      <c r="D50" s="65" t="s">
        <v>10</v>
      </c>
      <c r="E50" s="66">
        <f>SUM(E46:E49)</f>
        <v>12389.1</v>
      </c>
      <c r="F50" s="66">
        <f>SUM(F46:F49)</f>
        <v>10000</v>
      </c>
      <c r="G50" s="66">
        <f>SUM(G46:G49)</f>
        <v>10000</v>
      </c>
      <c r="H50" s="65" t="s">
        <v>0</v>
      </c>
    </row>
    <row r="51" spans="1:8" ht="13.5" customHeight="1">
      <c r="A51" s="8" t="s">
        <v>34</v>
      </c>
      <c r="B51" s="31" t="s">
        <v>33</v>
      </c>
      <c r="C51" s="11" t="s">
        <v>19</v>
      </c>
      <c r="D51" s="25" t="s">
        <v>6</v>
      </c>
      <c r="E51" s="26">
        <v>0</v>
      </c>
      <c r="F51" s="26">
        <v>0</v>
      </c>
      <c r="G51" s="26">
        <v>0</v>
      </c>
      <c r="H51" s="25" t="s">
        <v>0</v>
      </c>
    </row>
    <row r="52" spans="1:8" ht="38.25" hidden="1">
      <c r="A52" s="8"/>
      <c r="B52" s="31"/>
      <c r="C52" s="11"/>
      <c r="D52" s="25" t="s">
        <v>7</v>
      </c>
      <c r="E52" s="26">
        <v>0</v>
      </c>
      <c r="F52" s="26">
        <v>0</v>
      </c>
      <c r="G52" s="26">
        <v>0</v>
      </c>
      <c r="H52" s="25" t="s">
        <v>17</v>
      </c>
    </row>
    <row r="53" spans="1:8" ht="13.5" customHeight="1">
      <c r="A53" s="8"/>
      <c r="B53" s="31"/>
      <c r="C53" s="11"/>
      <c r="D53" s="25" t="s">
        <v>8</v>
      </c>
      <c r="E53" s="26">
        <v>12389.1</v>
      </c>
      <c r="F53" s="26">
        <v>10000</v>
      </c>
      <c r="G53" s="26">
        <v>10000</v>
      </c>
      <c r="H53" s="25"/>
    </row>
    <row r="54" spans="1:8" ht="0.75" customHeight="1">
      <c r="A54" s="8"/>
      <c r="B54" s="31"/>
      <c r="C54" s="11"/>
      <c r="D54" s="25" t="s">
        <v>9</v>
      </c>
      <c r="E54" s="26">
        <v>0</v>
      </c>
      <c r="F54" s="26">
        <v>0</v>
      </c>
      <c r="G54" s="26">
        <v>0</v>
      </c>
      <c r="H54" s="25" t="s">
        <v>17</v>
      </c>
    </row>
    <row r="55" spans="1:8">
      <c r="A55" s="35"/>
      <c r="B55" s="36"/>
      <c r="C55" s="12"/>
      <c r="D55" s="2" t="s">
        <v>10</v>
      </c>
      <c r="E55" s="3">
        <f>SUM(E51:E54)</f>
        <v>12389.1</v>
      </c>
      <c r="F55" s="3">
        <f>SUM(F51:F54)</f>
        <v>10000</v>
      </c>
      <c r="G55" s="3">
        <f>SUM(G51:G54)</f>
        <v>10000</v>
      </c>
      <c r="H55" s="2" t="s">
        <v>0</v>
      </c>
    </row>
    <row r="56" spans="1:8" ht="14.25" customHeight="1">
      <c r="A56" s="67" t="s">
        <v>51</v>
      </c>
      <c r="B56" s="69" t="s">
        <v>35</v>
      </c>
      <c r="C56" s="56" t="s">
        <v>19</v>
      </c>
      <c r="D56" s="57" t="s">
        <v>6</v>
      </c>
      <c r="E56" s="58">
        <v>0</v>
      </c>
      <c r="F56" s="58">
        <v>0</v>
      </c>
      <c r="G56" s="58">
        <v>0</v>
      </c>
      <c r="H56" s="57" t="s">
        <v>0</v>
      </c>
    </row>
    <row r="57" spans="1:8" ht="0.75" hidden="1" customHeight="1">
      <c r="A57" s="67"/>
      <c r="B57" s="69"/>
      <c r="C57" s="56"/>
      <c r="D57" s="57" t="s">
        <v>7</v>
      </c>
      <c r="E57" s="58">
        <v>0</v>
      </c>
      <c r="F57" s="58">
        <v>0</v>
      </c>
      <c r="G57" s="58">
        <v>0</v>
      </c>
      <c r="H57" s="57" t="s">
        <v>17</v>
      </c>
    </row>
    <row r="58" spans="1:8" ht="14.25" customHeight="1">
      <c r="A58" s="67"/>
      <c r="B58" s="69"/>
      <c r="C58" s="56"/>
      <c r="D58" s="57" t="s">
        <v>8</v>
      </c>
      <c r="E58" s="58">
        <v>30000</v>
      </c>
      <c r="F58" s="58">
        <v>30000</v>
      </c>
      <c r="G58" s="58">
        <v>30000</v>
      </c>
      <c r="H58" s="57"/>
    </row>
    <row r="59" spans="1:8" ht="0.75" hidden="1" customHeight="1">
      <c r="A59" s="67"/>
      <c r="B59" s="69"/>
      <c r="C59" s="56"/>
      <c r="D59" s="57" t="s">
        <v>9</v>
      </c>
      <c r="E59" s="58">
        <v>0</v>
      </c>
      <c r="F59" s="58">
        <v>0</v>
      </c>
      <c r="G59" s="58">
        <v>0</v>
      </c>
      <c r="H59" s="57" t="s">
        <v>17</v>
      </c>
    </row>
    <row r="60" spans="1:8" ht="13.5">
      <c r="A60" s="70"/>
      <c r="B60" s="71"/>
      <c r="C60" s="64"/>
      <c r="D60" s="65" t="s">
        <v>10</v>
      </c>
      <c r="E60" s="66">
        <f>SUM(E56:E59)</f>
        <v>30000</v>
      </c>
      <c r="F60" s="66">
        <f>SUM(F56:F59)</f>
        <v>30000</v>
      </c>
      <c r="G60" s="66">
        <f>SUM(G56:G59)</f>
        <v>30000</v>
      </c>
      <c r="H60" s="65" t="s">
        <v>0</v>
      </c>
    </row>
    <row r="61" spans="1:8" ht="13.5" customHeight="1">
      <c r="A61" s="8" t="s">
        <v>37</v>
      </c>
      <c r="B61" s="42" t="s">
        <v>36</v>
      </c>
      <c r="C61" s="11" t="s">
        <v>19</v>
      </c>
      <c r="D61" s="25" t="s">
        <v>6</v>
      </c>
      <c r="E61" s="26">
        <v>0</v>
      </c>
      <c r="F61" s="26">
        <v>0</v>
      </c>
      <c r="G61" s="26">
        <v>0</v>
      </c>
      <c r="H61" s="25" t="s">
        <v>0</v>
      </c>
    </row>
    <row r="62" spans="1:8" ht="25.5" hidden="1" customHeight="1">
      <c r="A62" s="8"/>
      <c r="B62" s="17"/>
      <c r="C62" s="11"/>
      <c r="D62" s="25" t="s">
        <v>7</v>
      </c>
      <c r="E62" s="26">
        <v>0</v>
      </c>
      <c r="F62" s="26">
        <v>0</v>
      </c>
      <c r="G62" s="26">
        <v>0</v>
      </c>
      <c r="H62" s="25" t="s">
        <v>17</v>
      </c>
    </row>
    <row r="63" spans="1:8">
      <c r="A63" s="8"/>
      <c r="B63" s="17"/>
      <c r="C63" s="11"/>
      <c r="D63" s="25" t="s">
        <v>8</v>
      </c>
      <c r="E63" s="26">
        <v>30000</v>
      </c>
      <c r="F63" s="26">
        <v>30000</v>
      </c>
      <c r="G63" s="26">
        <v>30000</v>
      </c>
      <c r="H63" s="25"/>
    </row>
    <row r="64" spans="1:8" ht="12.75" hidden="1" customHeight="1">
      <c r="A64" s="8"/>
      <c r="B64" s="17"/>
      <c r="C64" s="11"/>
      <c r="D64" s="25" t="s">
        <v>9</v>
      </c>
      <c r="E64" s="26">
        <v>0</v>
      </c>
      <c r="F64" s="26">
        <v>0</v>
      </c>
      <c r="G64" s="26">
        <v>0</v>
      </c>
      <c r="H64" s="25" t="s">
        <v>17</v>
      </c>
    </row>
    <row r="65" spans="1:8">
      <c r="A65" s="35"/>
      <c r="B65" s="43"/>
      <c r="C65" s="12"/>
      <c r="D65" s="2" t="s">
        <v>10</v>
      </c>
      <c r="E65" s="3">
        <f>SUM(E61:E64)</f>
        <v>30000</v>
      </c>
      <c r="F65" s="3">
        <f>SUM(F61:F64)</f>
        <v>30000</v>
      </c>
      <c r="G65" s="3">
        <f>SUM(G61:G64)</f>
        <v>30000</v>
      </c>
      <c r="H65" s="2" t="s">
        <v>0</v>
      </c>
    </row>
    <row r="66" spans="1:8" ht="13.5" customHeight="1">
      <c r="A66" s="67" t="s">
        <v>39</v>
      </c>
      <c r="B66" s="72" t="s">
        <v>38</v>
      </c>
      <c r="C66" s="56" t="s">
        <v>19</v>
      </c>
      <c r="D66" s="57" t="s">
        <v>6</v>
      </c>
      <c r="E66" s="58">
        <v>0</v>
      </c>
      <c r="F66" s="58">
        <v>0</v>
      </c>
      <c r="G66" s="58">
        <v>0</v>
      </c>
      <c r="H66" s="57" t="s">
        <v>0</v>
      </c>
    </row>
    <row r="67" spans="1:8" ht="0.75" hidden="1" customHeight="1">
      <c r="A67" s="67"/>
      <c r="B67" s="73"/>
      <c r="C67" s="56"/>
      <c r="D67" s="57" t="s">
        <v>7</v>
      </c>
      <c r="E67" s="58">
        <v>0</v>
      </c>
      <c r="F67" s="58">
        <v>0</v>
      </c>
      <c r="G67" s="58">
        <v>0</v>
      </c>
      <c r="H67" s="57" t="s">
        <v>17</v>
      </c>
    </row>
    <row r="68" spans="1:8" ht="25.5">
      <c r="A68" s="67"/>
      <c r="B68" s="73"/>
      <c r="C68" s="56"/>
      <c r="D68" s="57" t="s">
        <v>8</v>
      </c>
      <c r="E68" s="58">
        <f>E73+E78+E83+E88</f>
        <v>1302061.76</v>
      </c>
      <c r="F68" s="58">
        <f>F73+F78+F83+F88</f>
        <v>1251300</v>
      </c>
      <c r="G68" s="58">
        <f>G73+G78+G83+G88</f>
        <v>1345100</v>
      </c>
      <c r="H68" s="57"/>
    </row>
    <row r="69" spans="1:8" ht="0.75" customHeight="1">
      <c r="A69" s="67"/>
      <c r="B69" s="73"/>
      <c r="C69" s="56"/>
      <c r="D69" s="57" t="s">
        <v>9</v>
      </c>
      <c r="E69" s="58">
        <v>0</v>
      </c>
      <c r="F69" s="58">
        <v>0</v>
      </c>
      <c r="G69" s="58">
        <v>0</v>
      </c>
      <c r="H69" s="57" t="s">
        <v>17</v>
      </c>
    </row>
    <row r="70" spans="1:8" ht="13.5">
      <c r="A70" s="70"/>
      <c r="B70" s="74"/>
      <c r="C70" s="64"/>
      <c r="D70" s="65" t="s">
        <v>10</v>
      </c>
      <c r="E70" s="66">
        <f>SUM(E66:E69)</f>
        <v>1302061.76</v>
      </c>
      <c r="F70" s="66">
        <f>SUM(F66:F69)</f>
        <v>1251300</v>
      </c>
      <c r="G70" s="66">
        <f>SUM(G66:G69)</f>
        <v>1345100</v>
      </c>
      <c r="H70" s="65" t="s">
        <v>0</v>
      </c>
    </row>
    <row r="71" spans="1:8" ht="12.75" customHeight="1">
      <c r="A71" s="8" t="s">
        <v>41</v>
      </c>
      <c r="B71" s="23" t="s">
        <v>40</v>
      </c>
      <c r="C71" s="11" t="s">
        <v>19</v>
      </c>
      <c r="D71" s="25" t="s">
        <v>6</v>
      </c>
      <c r="E71" s="26">
        <v>0</v>
      </c>
      <c r="F71" s="26">
        <v>0</v>
      </c>
      <c r="G71" s="26">
        <v>0</v>
      </c>
      <c r="H71" s="25" t="s">
        <v>0</v>
      </c>
    </row>
    <row r="72" spans="1:8" ht="38.25" hidden="1">
      <c r="A72" s="8"/>
      <c r="B72" s="23"/>
      <c r="C72" s="11"/>
      <c r="D72" s="25" t="s">
        <v>7</v>
      </c>
      <c r="E72" s="26">
        <v>0</v>
      </c>
      <c r="F72" s="26">
        <v>0</v>
      </c>
      <c r="G72" s="26">
        <v>0</v>
      </c>
      <c r="H72" s="25" t="s">
        <v>17</v>
      </c>
    </row>
    <row r="73" spans="1:8" ht="0.75" customHeight="1">
      <c r="A73" s="8"/>
      <c r="B73" s="23"/>
      <c r="C73" s="11"/>
      <c r="D73" s="25" t="s">
        <v>8</v>
      </c>
      <c r="E73" s="26">
        <v>1075800</v>
      </c>
      <c r="F73" s="26">
        <v>1074600</v>
      </c>
      <c r="G73" s="26">
        <v>1126200</v>
      </c>
      <c r="H73" s="25"/>
    </row>
    <row r="74" spans="1:8" ht="0.75" hidden="1" customHeight="1">
      <c r="A74" s="8"/>
      <c r="B74" s="23"/>
      <c r="C74" s="11"/>
      <c r="D74" s="25" t="s">
        <v>9</v>
      </c>
      <c r="E74" s="26">
        <v>0</v>
      </c>
      <c r="F74" s="26">
        <v>0</v>
      </c>
      <c r="G74" s="26">
        <v>0</v>
      </c>
      <c r="H74" s="25" t="s">
        <v>17</v>
      </c>
    </row>
    <row r="75" spans="1:8">
      <c r="A75" s="35"/>
      <c r="B75" s="37"/>
      <c r="C75" s="12"/>
      <c r="D75" s="2" t="s">
        <v>10</v>
      </c>
      <c r="E75" s="3">
        <f>SUM(E71:E74)</f>
        <v>1075800</v>
      </c>
      <c r="F75" s="3">
        <f>SUM(F71:F74)</f>
        <v>1074600</v>
      </c>
      <c r="G75" s="3">
        <f>SUM(G71:G74)</f>
        <v>1126200</v>
      </c>
      <c r="H75" s="2" t="s">
        <v>0</v>
      </c>
    </row>
    <row r="76" spans="1:8" ht="13.5" customHeight="1">
      <c r="A76" s="8" t="s">
        <v>43</v>
      </c>
      <c r="B76" s="23" t="s">
        <v>42</v>
      </c>
      <c r="C76" s="11" t="s">
        <v>19</v>
      </c>
      <c r="D76" s="25" t="s">
        <v>6</v>
      </c>
      <c r="E76" s="26">
        <v>0</v>
      </c>
      <c r="F76" s="26">
        <v>0</v>
      </c>
      <c r="G76" s="26">
        <v>0</v>
      </c>
      <c r="H76" s="25" t="s">
        <v>0</v>
      </c>
    </row>
    <row r="77" spans="1:8" ht="38.25" hidden="1">
      <c r="A77" s="8"/>
      <c r="B77" s="23"/>
      <c r="C77" s="11"/>
      <c r="D77" s="25" t="s">
        <v>7</v>
      </c>
      <c r="E77" s="26">
        <v>0</v>
      </c>
      <c r="F77" s="26">
        <v>0</v>
      </c>
      <c r="G77" s="26">
        <v>0</v>
      </c>
      <c r="H77" s="25" t="s">
        <v>17</v>
      </c>
    </row>
    <row r="78" spans="1:8" ht="14.25" customHeight="1">
      <c r="A78" s="8"/>
      <c r="B78" s="23"/>
      <c r="C78" s="11"/>
      <c r="D78" s="25" t="s">
        <v>8</v>
      </c>
      <c r="E78" s="26">
        <v>500</v>
      </c>
      <c r="F78" s="26">
        <v>100</v>
      </c>
      <c r="G78" s="26">
        <v>100</v>
      </c>
      <c r="H78" s="25"/>
    </row>
    <row r="79" spans="1:8" ht="25.5" hidden="1">
      <c r="A79" s="8"/>
      <c r="B79" s="23"/>
      <c r="C79" s="11"/>
      <c r="D79" s="25" t="s">
        <v>9</v>
      </c>
      <c r="E79" s="26">
        <v>0</v>
      </c>
      <c r="F79" s="26">
        <v>0</v>
      </c>
      <c r="G79" s="26">
        <v>0</v>
      </c>
      <c r="H79" s="25" t="s">
        <v>17</v>
      </c>
    </row>
    <row r="80" spans="1:8">
      <c r="A80" s="35"/>
      <c r="B80" s="37"/>
      <c r="C80" s="12"/>
      <c r="D80" s="2" t="s">
        <v>10</v>
      </c>
      <c r="E80" s="3">
        <f>SUM(E76:E79)</f>
        <v>500</v>
      </c>
      <c r="F80" s="3">
        <f>SUM(F76:F79)</f>
        <v>100</v>
      </c>
      <c r="G80" s="3">
        <f>SUM(G76:G79)</f>
        <v>100</v>
      </c>
      <c r="H80" s="2" t="s">
        <v>0</v>
      </c>
    </row>
    <row r="81" spans="1:8" ht="14.25" customHeight="1">
      <c r="A81" s="8" t="s">
        <v>44</v>
      </c>
      <c r="B81" s="23" t="s">
        <v>53</v>
      </c>
      <c r="C81" s="11" t="s">
        <v>19</v>
      </c>
      <c r="D81" s="25" t="s">
        <v>6</v>
      </c>
      <c r="E81" s="26">
        <v>0</v>
      </c>
      <c r="F81" s="26">
        <v>0</v>
      </c>
      <c r="G81" s="26">
        <v>0</v>
      </c>
      <c r="H81" s="25" t="s">
        <v>0</v>
      </c>
    </row>
    <row r="82" spans="1:8" ht="0.75" hidden="1" customHeight="1">
      <c r="A82" s="8"/>
      <c r="B82" s="23"/>
      <c r="C82" s="11"/>
      <c r="D82" s="25" t="s">
        <v>7</v>
      </c>
      <c r="E82" s="26">
        <v>0</v>
      </c>
      <c r="F82" s="26">
        <v>0</v>
      </c>
      <c r="G82" s="26">
        <v>0</v>
      </c>
      <c r="H82" s="25" t="s">
        <v>17</v>
      </c>
    </row>
    <row r="83" spans="1:8">
      <c r="A83" s="8"/>
      <c r="B83" s="23"/>
      <c r="C83" s="11"/>
      <c r="D83" s="25" t="s">
        <v>8</v>
      </c>
      <c r="E83" s="26">
        <v>70100</v>
      </c>
      <c r="F83" s="26">
        <v>99400</v>
      </c>
      <c r="G83" s="26">
        <v>122600</v>
      </c>
      <c r="H83" s="25"/>
    </row>
    <row r="84" spans="1:8" ht="25.5" hidden="1">
      <c r="A84" s="8"/>
      <c r="B84" s="23"/>
      <c r="C84" s="11"/>
      <c r="D84" s="25" t="s">
        <v>9</v>
      </c>
      <c r="E84" s="26">
        <v>0</v>
      </c>
      <c r="F84" s="26">
        <v>0</v>
      </c>
      <c r="G84" s="26">
        <v>0</v>
      </c>
      <c r="H84" s="25" t="s">
        <v>17</v>
      </c>
    </row>
    <row r="85" spans="1:8">
      <c r="A85" s="35"/>
      <c r="B85" s="37"/>
      <c r="C85" s="12"/>
      <c r="D85" s="2" t="s">
        <v>10</v>
      </c>
      <c r="E85" s="3">
        <f>SUM(E81:E84)</f>
        <v>70100</v>
      </c>
      <c r="F85" s="3">
        <f>SUM(F81:F84)</f>
        <v>99400</v>
      </c>
      <c r="G85" s="3">
        <f>SUM(G81:G84)</f>
        <v>122600</v>
      </c>
      <c r="H85" s="2" t="s">
        <v>0</v>
      </c>
    </row>
    <row r="86" spans="1:8" ht="13.5" customHeight="1">
      <c r="A86" s="8" t="s">
        <v>46</v>
      </c>
      <c r="B86" s="23" t="s">
        <v>45</v>
      </c>
      <c r="C86" s="11" t="s">
        <v>19</v>
      </c>
      <c r="D86" s="25" t="s">
        <v>6</v>
      </c>
      <c r="E86" s="26">
        <v>0</v>
      </c>
      <c r="F86" s="26">
        <v>0</v>
      </c>
      <c r="G86" s="26">
        <v>0</v>
      </c>
      <c r="H86" s="25" t="s">
        <v>0</v>
      </c>
    </row>
    <row r="87" spans="1:8" ht="38.25" hidden="1">
      <c r="A87" s="8"/>
      <c r="B87" s="23"/>
      <c r="C87" s="11"/>
      <c r="D87" s="25" t="s">
        <v>7</v>
      </c>
      <c r="E87" s="26">
        <v>0</v>
      </c>
      <c r="F87" s="26">
        <v>0</v>
      </c>
      <c r="G87" s="26">
        <v>0</v>
      </c>
      <c r="H87" s="25" t="s">
        <v>17</v>
      </c>
    </row>
    <row r="88" spans="1:8" ht="14.25" customHeight="1">
      <c r="A88" s="8"/>
      <c r="B88" s="23"/>
      <c r="C88" s="11"/>
      <c r="D88" s="25" t="s">
        <v>8</v>
      </c>
      <c r="E88" s="26">
        <v>155661.76000000001</v>
      </c>
      <c r="F88" s="26">
        <v>77200</v>
      </c>
      <c r="G88" s="26">
        <v>96200</v>
      </c>
      <c r="H88" s="25"/>
    </row>
    <row r="89" spans="1:8" ht="0.75" customHeight="1">
      <c r="A89" s="8"/>
      <c r="B89" s="23"/>
      <c r="C89" s="11"/>
      <c r="D89" s="25" t="s">
        <v>9</v>
      </c>
      <c r="E89" s="26">
        <v>0</v>
      </c>
      <c r="F89" s="26">
        <v>0</v>
      </c>
      <c r="G89" s="26">
        <v>0</v>
      </c>
      <c r="H89" s="25" t="s">
        <v>17</v>
      </c>
    </row>
    <row r="90" spans="1:8">
      <c r="A90" s="35"/>
      <c r="B90" s="37"/>
      <c r="C90" s="12"/>
      <c r="D90" s="2" t="s">
        <v>10</v>
      </c>
      <c r="E90" s="3">
        <f>SUM(E86:E89)</f>
        <v>155661.76000000001</v>
      </c>
      <c r="F90" s="3">
        <f>SUM(F86:F89)</f>
        <v>77200</v>
      </c>
      <c r="G90" s="3">
        <f>SUM(G86:G89)</f>
        <v>96200</v>
      </c>
      <c r="H90" s="2" t="s">
        <v>0</v>
      </c>
    </row>
    <row r="91" spans="1:8" ht="13.5" customHeight="1">
      <c r="A91" s="67" t="s">
        <v>48</v>
      </c>
      <c r="B91" s="59" t="s">
        <v>47</v>
      </c>
      <c r="C91" s="56" t="s">
        <v>19</v>
      </c>
      <c r="D91" s="57" t="s">
        <v>6</v>
      </c>
      <c r="E91" s="58">
        <v>0</v>
      </c>
      <c r="F91" s="58">
        <v>0</v>
      </c>
      <c r="G91" s="58">
        <v>0</v>
      </c>
      <c r="H91" s="57" t="s">
        <v>0</v>
      </c>
    </row>
    <row r="92" spans="1:8" ht="25.5" hidden="1">
      <c r="A92" s="67"/>
      <c r="B92" s="59"/>
      <c r="C92" s="56"/>
      <c r="D92" s="57" t="s">
        <v>7</v>
      </c>
      <c r="E92" s="58">
        <v>0</v>
      </c>
      <c r="F92" s="58">
        <v>0</v>
      </c>
      <c r="G92" s="58">
        <v>0</v>
      </c>
      <c r="H92" s="57" t="s">
        <v>17</v>
      </c>
    </row>
    <row r="93" spans="1:8" ht="14.25" customHeight="1">
      <c r="A93" s="67"/>
      <c r="B93" s="59"/>
      <c r="C93" s="56"/>
      <c r="D93" s="57" t="s">
        <v>8</v>
      </c>
      <c r="E93" s="58">
        <v>40000</v>
      </c>
      <c r="F93" s="58">
        <v>40000</v>
      </c>
      <c r="G93" s="58">
        <v>40000</v>
      </c>
      <c r="H93" s="57"/>
    </row>
    <row r="94" spans="1:8" hidden="1">
      <c r="A94" s="67"/>
      <c r="B94" s="59"/>
      <c r="C94" s="56"/>
      <c r="D94" s="57" t="s">
        <v>9</v>
      </c>
      <c r="E94" s="58">
        <v>0</v>
      </c>
      <c r="F94" s="58">
        <v>0</v>
      </c>
      <c r="G94" s="58">
        <v>0</v>
      </c>
      <c r="H94" s="57" t="s">
        <v>17</v>
      </c>
    </row>
    <row r="95" spans="1:8" ht="13.5">
      <c r="A95" s="70"/>
      <c r="B95" s="75"/>
      <c r="C95" s="64"/>
      <c r="D95" s="65" t="s">
        <v>10</v>
      </c>
      <c r="E95" s="66">
        <f>SUM(E91:E94)</f>
        <v>40000</v>
      </c>
      <c r="F95" s="66">
        <f>SUM(F91:F94)</f>
        <v>40000</v>
      </c>
      <c r="G95" s="66">
        <f>SUM(G91:G94)</f>
        <v>40000</v>
      </c>
      <c r="H95" s="65" t="s">
        <v>0</v>
      </c>
    </row>
    <row r="96" spans="1:8" ht="35.25" customHeight="1">
      <c r="A96" s="4" t="s">
        <v>50</v>
      </c>
      <c r="B96" s="38" t="s">
        <v>49</v>
      </c>
      <c r="C96" s="11" t="s">
        <v>19</v>
      </c>
      <c r="D96" s="25" t="s">
        <v>6</v>
      </c>
      <c r="E96" s="26">
        <v>0</v>
      </c>
      <c r="F96" s="26">
        <v>0</v>
      </c>
      <c r="G96" s="26">
        <v>0</v>
      </c>
      <c r="H96" s="25" t="s">
        <v>0</v>
      </c>
    </row>
    <row r="97" spans="1:8" ht="38.25" hidden="1">
      <c r="A97" s="8"/>
      <c r="B97" s="31"/>
      <c r="C97" s="11"/>
      <c r="D97" s="25" t="s">
        <v>7</v>
      </c>
      <c r="E97" s="26">
        <v>0</v>
      </c>
      <c r="F97" s="26">
        <v>0</v>
      </c>
      <c r="G97" s="26">
        <v>0</v>
      </c>
      <c r="H97" s="25" t="s">
        <v>17</v>
      </c>
    </row>
    <row r="98" spans="1:8" ht="33" customHeight="1">
      <c r="A98" s="8"/>
      <c r="B98" s="31"/>
      <c r="C98" s="11"/>
      <c r="D98" s="25" t="s">
        <v>8</v>
      </c>
      <c r="E98" s="26">
        <v>40000</v>
      </c>
      <c r="F98" s="26">
        <v>40000</v>
      </c>
      <c r="G98" s="26">
        <v>40000</v>
      </c>
      <c r="H98" s="25"/>
    </row>
    <row r="99" spans="1:8" ht="21.75" hidden="1" customHeight="1">
      <c r="A99" s="8"/>
      <c r="B99" s="31"/>
      <c r="C99" s="11"/>
      <c r="D99" s="25" t="s">
        <v>9</v>
      </c>
      <c r="E99" s="26">
        <v>0</v>
      </c>
      <c r="F99" s="26">
        <v>0</v>
      </c>
      <c r="G99" s="26">
        <v>0</v>
      </c>
      <c r="H99" s="25" t="s">
        <v>17</v>
      </c>
    </row>
    <row r="100" spans="1:8" ht="34.5" customHeight="1">
      <c r="A100" s="35"/>
      <c r="B100" s="36"/>
      <c r="C100" s="12"/>
      <c r="D100" s="2" t="s">
        <v>10</v>
      </c>
      <c r="E100" s="3">
        <f>SUM(E96:E99)</f>
        <v>40000</v>
      </c>
      <c r="F100" s="3">
        <f>SUM(F96:F99)</f>
        <v>40000</v>
      </c>
      <c r="G100" s="3">
        <f>SUM(G96:G99)</f>
        <v>40000</v>
      </c>
      <c r="H100" s="2" t="s">
        <v>0</v>
      </c>
    </row>
    <row r="101" spans="1:8" ht="15" customHeight="1">
      <c r="A101" s="76" t="s">
        <v>54</v>
      </c>
      <c r="B101" s="77" t="s">
        <v>55</v>
      </c>
      <c r="C101" s="56" t="s">
        <v>19</v>
      </c>
      <c r="D101" s="57" t="s">
        <v>6</v>
      </c>
      <c r="E101" s="58">
        <f>E106+E111</f>
        <v>0</v>
      </c>
      <c r="F101" s="58">
        <f t="shared" ref="F101:G101" si="7">F106+F111</f>
        <v>0</v>
      </c>
      <c r="G101" s="58">
        <f t="shared" si="7"/>
        <v>0</v>
      </c>
      <c r="H101" s="57" t="s">
        <v>0</v>
      </c>
    </row>
    <row r="102" spans="1:8" ht="25.5" hidden="1">
      <c r="A102" s="67"/>
      <c r="B102" s="69"/>
      <c r="C102" s="56"/>
      <c r="D102" s="57" t="s">
        <v>7</v>
      </c>
      <c r="E102" s="58">
        <v>0</v>
      </c>
      <c r="F102" s="58">
        <v>0</v>
      </c>
      <c r="G102" s="58">
        <v>0</v>
      </c>
      <c r="H102" s="57" t="s">
        <v>17</v>
      </c>
    </row>
    <row r="103" spans="1:8" ht="14.25" customHeight="1">
      <c r="A103" s="67"/>
      <c r="B103" s="69"/>
      <c r="C103" s="56"/>
      <c r="D103" s="57" t="s">
        <v>8</v>
      </c>
      <c r="E103" s="58">
        <f>E108+E112</f>
        <v>291971.33</v>
      </c>
      <c r="F103" s="58">
        <f t="shared" ref="F103:G103" si="8">F108+F112</f>
        <v>0</v>
      </c>
      <c r="G103" s="58">
        <f t="shared" si="8"/>
        <v>0</v>
      </c>
      <c r="H103" s="57"/>
    </row>
    <row r="104" spans="1:8" hidden="1">
      <c r="A104" s="67"/>
      <c r="B104" s="69"/>
      <c r="C104" s="56"/>
      <c r="D104" s="57" t="s">
        <v>9</v>
      </c>
      <c r="E104" s="58">
        <v>0</v>
      </c>
      <c r="F104" s="58">
        <v>0</v>
      </c>
      <c r="G104" s="58">
        <v>0</v>
      </c>
      <c r="H104" s="57" t="s">
        <v>17</v>
      </c>
    </row>
    <row r="105" spans="1:8" ht="13.5">
      <c r="A105" s="70"/>
      <c r="B105" s="71"/>
      <c r="C105" s="64"/>
      <c r="D105" s="65" t="s">
        <v>10</v>
      </c>
      <c r="E105" s="66">
        <f>E103</f>
        <v>291971.33</v>
      </c>
      <c r="F105" s="66">
        <f t="shared" ref="F105:G105" si="9">F103</f>
        <v>0</v>
      </c>
      <c r="G105" s="66">
        <f t="shared" si="9"/>
        <v>0</v>
      </c>
      <c r="H105" s="65" t="s">
        <v>0</v>
      </c>
    </row>
    <row r="106" spans="1:8" ht="13.5" customHeight="1">
      <c r="A106" s="4" t="s">
        <v>56</v>
      </c>
      <c r="B106" s="38" t="s">
        <v>57</v>
      </c>
      <c r="C106" s="11" t="s">
        <v>19</v>
      </c>
      <c r="D106" s="25" t="s">
        <v>6</v>
      </c>
      <c r="E106" s="26">
        <v>0</v>
      </c>
      <c r="F106" s="26">
        <v>0</v>
      </c>
      <c r="G106" s="26">
        <v>0</v>
      </c>
      <c r="H106" s="25" t="s">
        <v>0</v>
      </c>
    </row>
    <row r="107" spans="1:8" ht="38.25" hidden="1">
      <c r="A107" s="8"/>
      <c r="B107" s="31"/>
      <c r="C107" s="11"/>
      <c r="D107" s="25" t="s">
        <v>7</v>
      </c>
      <c r="E107" s="26">
        <v>0</v>
      </c>
      <c r="F107" s="26">
        <v>0</v>
      </c>
      <c r="G107" s="26">
        <v>0</v>
      </c>
      <c r="H107" s="25" t="s">
        <v>17</v>
      </c>
    </row>
    <row r="108" spans="1:8" ht="14.25" customHeight="1">
      <c r="A108" s="8"/>
      <c r="B108" s="31"/>
      <c r="C108" s="11"/>
      <c r="D108" s="25" t="s">
        <v>8</v>
      </c>
      <c r="E108" s="26">
        <v>273971.33</v>
      </c>
      <c r="F108" s="26">
        <v>0</v>
      </c>
      <c r="G108" s="26">
        <v>0</v>
      </c>
      <c r="H108" s="25" t="s">
        <v>17</v>
      </c>
    </row>
    <row r="109" spans="1:8" ht="25.5" hidden="1">
      <c r="A109" s="8"/>
      <c r="B109" s="31"/>
      <c r="C109" s="11"/>
      <c r="D109" s="25" t="s">
        <v>9</v>
      </c>
      <c r="E109" s="26">
        <v>0</v>
      </c>
      <c r="F109" s="26">
        <v>0</v>
      </c>
      <c r="G109" s="26">
        <v>0</v>
      </c>
      <c r="H109" s="25" t="s">
        <v>17</v>
      </c>
    </row>
    <row r="110" spans="1:8" ht="24.75" customHeight="1">
      <c r="A110" s="8"/>
      <c r="B110" s="31"/>
      <c r="C110" s="11"/>
      <c r="D110" s="2" t="s">
        <v>10</v>
      </c>
      <c r="E110" s="3">
        <f>SUM(E106:E109)</f>
        <v>273971.33</v>
      </c>
      <c r="F110" s="3">
        <f>SUM(F106:F109)</f>
        <v>0</v>
      </c>
      <c r="G110" s="3">
        <f>SUM(G106:G109)</f>
        <v>0</v>
      </c>
      <c r="H110" s="2" t="s">
        <v>0</v>
      </c>
    </row>
    <row r="111" spans="1:8" ht="14.25" customHeight="1">
      <c r="A111" s="18" t="s">
        <v>65</v>
      </c>
      <c r="B111" s="18" t="s">
        <v>66</v>
      </c>
      <c r="C111" s="19" t="s">
        <v>19</v>
      </c>
      <c r="D111" s="25" t="s">
        <v>6</v>
      </c>
      <c r="E111" s="22">
        <v>0</v>
      </c>
      <c r="F111" s="22">
        <v>0</v>
      </c>
      <c r="G111" s="22">
        <v>0</v>
      </c>
      <c r="H111" s="2"/>
    </row>
    <row r="112" spans="1:8" ht="14.25" customHeight="1">
      <c r="A112" s="39"/>
      <c r="B112" s="39"/>
      <c r="C112" s="20"/>
      <c r="D112" s="25" t="s">
        <v>8</v>
      </c>
      <c r="E112" s="22">
        <v>18000</v>
      </c>
      <c r="F112" s="22">
        <v>0</v>
      </c>
      <c r="G112" s="22">
        <v>0</v>
      </c>
      <c r="H112" s="2"/>
    </row>
    <row r="113" spans="1:8" ht="14.25" customHeight="1">
      <c r="A113" s="40"/>
      <c r="B113" s="40"/>
      <c r="C113" s="21"/>
      <c r="D113" s="2" t="s">
        <v>10</v>
      </c>
      <c r="E113" s="3">
        <f>E111+E112</f>
        <v>18000</v>
      </c>
      <c r="F113" s="3">
        <f t="shared" ref="F113:G113" si="10">F111+F112</f>
        <v>0</v>
      </c>
      <c r="G113" s="3">
        <f t="shared" si="10"/>
        <v>0</v>
      </c>
      <c r="H113" s="2"/>
    </row>
    <row r="114" spans="1:8" ht="15" customHeight="1">
      <c r="A114" s="76" t="s">
        <v>58</v>
      </c>
      <c r="B114" s="77" t="s">
        <v>60</v>
      </c>
      <c r="C114" s="56" t="s">
        <v>19</v>
      </c>
      <c r="D114" s="57" t="s">
        <v>6</v>
      </c>
      <c r="E114" s="58">
        <v>0</v>
      </c>
      <c r="F114" s="58">
        <v>0</v>
      </c>
      <c r="G114" s="58">
        <v>0</v>
      </c>
      <c r="H114" s="57" t="s">
        <v>0</v>
      </c>
    </row>
    <row r="115" spans="1:8" ht="25.5" hidden="1">
      <c r="A115" s="67"/>
      <c r="B115" s="69"/>
      <c r="C115" s="56"/>
      <c r="D115" s="57" t="s">
        <v>7</v>
      </c>
      <c r="E115" s="58">
        <v>0</v>
      </c>
      <c r="F115" s="58">
        <v>0</v>
      </c>
      <c r="G115" s="58">
        <v>0</v>
      </c>
      <c r="H115" s="57" t="s">
        <v>17</v>
      </c>
    </row>
    <row r="116" spans="1:8" ht="14.25" customHeight="1">
      <c r="A116" s="67"/>
      <c r="B116" s="69"/>
      <c r="C116" s="56"/>
      <c r="D116" s="57" t="s">
        <v>8</v>
      </c>
      <c r="E116" s="58">
        <f>E121+E126</f>
        <v>65000</v>
      </c>
      <c r="F116" s="58">
        <f t="shared" ref="F116:G116" si="11">F121</f>
        <v>0</v>
      </c>
      <c r="G116" s="58">
        <f t="shared" si="11"/>
        <v>0</v>
      </c>
      <c r="H116" s="57"/>
    </row>
    <row r="117" spans="1:8" hidden="1">
      <c r="A117" s="67"/>
      <c r="B117" s="69"/>
      <c r="C117" s="56"/>
      <c r="D117" s="57" t="s">
        <v>9</v>
      </c>
      <c r="E117" s="58">
        <v>0</v>
      </c>
      <c r="F117" s="58">
        <v>0</v>
      </c>
      <c r="G117" s="58">
        <v>0</v>
      </c>
      <c r="H117" s="57" t="s">
        <v>17</v>
      </c>
    </row>
    <row r="118" spans="1:8" ht="13.5">
      <c r="A118" s="70"/>
      <c r="B118" s="71"/>
      <c r="C118" s="64"/>
      <c r="D118" s="65" t="s">
        <v>10</v>
      </c>
      <c r="E118" s="66">
        <f>E116</f>
        <v>65000</v>
      </c>
      <c r="F118" s="66">
        <f t="shared" ref="F118:G118" si="12">F116</f>
        <v>0</v>
      </c>
      <c r="G118" s="66">
        <f t="shared" si="12"/>
        <v>0</v>
      </c>
      <c r="H118" s="65" t="s">
        <v>0</v>
      </c>
    </row>
    <row r="119" spans="1:8" ht="15" customHeight="1">
      <c r="A119" s="4" t="s">
        <v>59</v>
      </c>
      <c r="B119" s="38" t="s">
        <v>61</v>
      </c>
      <c r="C119" s="11" t="s">
        <v>19</v>
      </c>
      <c r="D119" s="25" t="s">
        <v>6</v>
      </c>
      <c r="E119" s="26">
        <v>0</v>
      </c>
      <c r="F119" s="26">
        <v>0</v>
      </c>
      <c r="G119" s="26">
        <v>0</v>
      </c>
      <c r="H119" s="25" t="s">
        <v>0</v>
      </c>
    </row>
    <row r="120" spans="1:8" ht="38.25" hidden="1">
      <c r="A120" s="8"/>
      <c r="B120" s="31"/>
      <c r="C120" s="11"/>
      <c r="D120" s="25" t="s">
        <v>7</v>
      </c>
      <c r="E120" s="26">
        <v>0</v>
      </c>
      <c r="F120" s="26">
        <v>0</v>
      </c>
      <c r="G120" s="26">
        <v>0</v>
      </c>
      <c r="H120" s="25" t="s">
        <v>17</v>
      </c>
    </row>
    <row r="121" spans="1:8" ht="22.5" customHeight="1">
      <c r="A121" s="8"/>
      <c r="B121" s="31"/>
      <c r="C121" s="11"/>
      <c r="D121" s="25" t="s">
        <v>8</v>
      </c>
      <c r="E121" s="26">
        <v>61300</v>
      </c>
      <c r="F121" s="26">
        <v>0</v>
      </c>
      <c r="G121" s="26">
        <v>0</v>
      </c>
      <c r="H121" s="25"/>
    </row>
    <row r="122" spans="1:8" ht="0.75" customHeight="1">
      <c r="A122" s="8"/>
      <c r="B122" s="31"/>
      <c r="C122" s="11"/>
      <c r="D122" s="25" t="s">
        <v>9</v>
      </c>
      <c r="E122" s="26">
        <v>0</v>
      </c>
      <c r="F122" s="26">
        <v>0</v>
      </c>
      <c r="G122" s="26">
        <v>0</v>
      </c>
      <c r="H122" s="25" t="s">
        <v>17</v>
      </c>
    </row>
    <row r="123" spans="1:8">
      <c r="A123" s="35"/>
      <c r="B123" s="36"/>
      <c r="C123" s="12"/>
      <c r="D123" s="2" t="s">
        <v>10</v>
      </c>
      <c r="E123" s="3">
        <f>SUM(E119:E122)</f>
        <v>61300</v>
      </c>
      <c r="F123" s="3">
        <f>SUM(F119:F122)</f>
        <v>0</v>
      </c>
      <c r="G123" s="3">
        <f>SUM(G119:G122)</f>
        <v>0</v>
      </c>
      <c r="H123" s="2" t="s">
        <v>0</v>
      </c>
    </row>
    <row r="124" spans="1:8" ht="14.25" customHeight="1">
      <c r="A124" s="4" t="s">
        <v>63</v>
      </c>
      <c r="B124" s="38" t="s">
        <v>62</v>
      </c>
      <c r="C124" s="11" t="s">
        <v>19</v>
      </c>
      <c r="D124" s="25" t="s">
        <v>6</v>
      </c>
      <c r="E124" s="26">
        <v>0</v>
      </c>
      <c r="F124" s="26">
        <v>0</v>
      </c>
      <c r="G124" s="26">
        <v>0</v>
      </c>
      <c r="H124" s="25" t="s">
        <v>0</v>
      </c>
    </row>
    <row r="125" spans="1:8" ht="38.25" hidden="1">
      <c r="A125" s="8"/>
      <c r="B125" s="31"/>
      <c r="C125" s="11"/>
      <c r="D125" s="25" t="s">
        <v>7</v>
      </c>
      <c r="E125" s="26">
        <v>0</v>
      </c>
      <c r="F125" s="26">
        <v>0</v>
      </c>
      <c r="G125" s="26">
        <v>0</v>
      </c>
      <c r="H125" s="25" t="s">
        <v>17</v>
      </c>
    </row>
    <row r="126" spans="1:8" ht="13.5" customHeight="1">
      <c r="A126" s="8"/>
      <c r="B126" s="31"/>
      <c r="C126" s="11"/>
      <c r="D126" s="25" t="s">
        <v>8</v>
      </c>
      <c r="E126" s="26">
        <v>3700</v>
      </c>
      <c r="F126" s="26">
        <v>0</v>
      </c>
      <c r="G126" s="26">
        <v>0</v>
      </c>
      <c r="H126" s="25"/>
    </row>
    <row r="127" spans="1:8" ht="1.5" hidden="1" customHeight="1">
      <c r="A127" s="8"/>
      <c r="B127" s="31"/>
      <c r="C127" s="11"/>
      <c r="D127" s="25" t="s">
        <v>9</v>
      </c>
      <c r="E127" s="26">
        <v>0</v>
      </c>
      <c r="F127" s="26">
        <v>0</v>
      </c>
      <c r="G127" s="26">
        <v>0</v>
      </c>
      <c r="H127" s="25" t="s">
        <v>17</v>
      </c>
    </row>
    <row r="128" spans="1:8">
      <c r="A128" s="35"/>
      <c r="B128" s="36"/>
      <c r="C128" s="12"/>
      <c r="D128" s="2" t="s">
        <v>10</v>
      </c>
      <c r="E128" s="3">
        <f>SUM(E124:E127)</f>
        <v>3700</v>
      </c>
      <c r="F128" s="3">
        <f>SUM(F124:F127)</f>
        <v>0</v>
      </c>
      <c r="G128" s="3">
        <f>SUM(G124:G127)</f>
        <v>0</v>
      </c>
      <c r="H128" s="2" t="s">
        <v>0</v>
      </c>
    </row>
  </sheetData>
  <mergeCells count="50">
    <mergeCell ref="A111:A113"/>
    <mergeCell ref="B111:B113"/>
    <mergeCell ref="C111:C113"/>
    <mergeCell ref="B21:B25"/>
    <mergeCell ref="B31:B35"/>
    <mergeCell ref="B61:B65"/>
    <mergeCell ref="B66:B70"/>
    <mergeCell ref="B124:B128"/>
    <mergeCell ref="C124:C128"/>
    <mergeCell ref="B26:B27"/>
    <mergeCell ref="C46:C50"/>
    <mergeCell ref="B46:B50"/>
    <mergeCell ref="C51:C55"/>
    <mergeCell ref="B51:B55"/>
    <mergeCell ref="C71:C75"/>
    <mergeCell ref="B96:B100"/>
    <mergeCell ref="C76:C80"/>
    <mergeCell ref="C81:C85"/>
    <mergeCell ref="C86:C90"/>
    <mergeCell ref="C91:C95"/>
    <mergeCell ref="C96:C100"/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H6:H10"/>
    <mergeCell ref="C56:C60"/>
    <mergeCell ref="B56:B60"/>
    <mergeCell ref="C61:C65"/>
    <mergeCell ref="C66:C70"/>
    <mergeCell ref="B114:B118"/>
    <mergeCell ref="C114:C118"/>
    <mergeCell ref="B119:B123"/>
    <mergeCell ref="C119:C123"/>
    <mergeCell ref="B101:B105"/>
    <mergeCell ref="C101:C105"/>
    <mergeCell ref="B106:B110"/>
    <mergeCell ref="C106:C110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2018-04-13T07:10:51Z</dcterms:modified>
</cp:coreProperties>
</file>