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<sst xmlns="http://schemas.openxmlformats.org/spreadsheetml/2006/main" count="5091" uniqueCount="632">
  <si>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</si>
  <si>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</si>
  <si>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</si>
  <si>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</si>
  <si>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</si>
  <si>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</si>
  <si>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</si>
  <si>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</si>
  <si>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</si>
  <si>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</si>
  <si>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</si>
  <si>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</si>
  <si>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</si>
  <si>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</si>
  <si>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</si>
  <si>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</si>
  <si>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</si>
  <si>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</si>
  <si>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</si>
  <si>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</si>
  <si>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</si>
  <si>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</si>
  <si>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</si>
  <si>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</si>
  <si>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</si>
  <si>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</si>
  <si>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</si>
  <si>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</si>
  <si>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</si>
  <si>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</si>
  <si>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</si>
  <si>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</si>
  <si>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</si>
  <si>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</si>
  <si>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</si>
  <si>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</si>
  <si>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</si>
  <si>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</si>
  <si>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</si>
  <si>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</si>
  <si>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</si>
  <si>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</si>
  <si>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</si>
  <si>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</si>
  <si>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</si>
  <si>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</si>
  <si>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</si>
  <si>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</si>
  <si>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</si>
  <si>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</si>
  <si>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</si>
  <si>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</si>
  <si>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</si>
  <si>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</si>
  <si>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</si>
  <si>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</si>
  <si>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</si>
  <si>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</si>
  <si>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</si>
  <si>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</si>
  <si>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</si>
  <si>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</si>
  <si>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</si>
  <si>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</si>
  <si>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</si>
  <si>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</si>
  <si>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</si>
  <si>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</si>
  <si>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</si>
  <si>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</si>
  <si>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</si>
  <si>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</si>
  <si>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</si>
  <si>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</si>
  <si>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</si>
  <si>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</si>
  <si>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</si>
  <si>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</si>
  <si>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</si>
  <si>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</si>
  <si>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</si>
  <si>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</si>
  <si>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</si>
  <si>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</si>
  <si>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</si>
  <si>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</si>
  <si>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</si>
  <si>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</si>
  <si>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</si>
  <si>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</si>
  <si>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</si>
  <si>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</si>
  <si>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</si>
  <si>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</si>
  <si>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</si>
  <si>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</si>
  <si>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</si>
  <si>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</si>
  <si>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</si>
  <si>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</si>
  <si>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</si>
  <si>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</si>
  <si>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</si>
  <si>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</si>
  <si>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</si>
  <si>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</si>
  <si>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</si>
  <si>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</si>
  <si>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</si>
  <si>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</si>
  <si>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</si>
  <si>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</si>
  <si>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</si>
  <si>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</si>
  <si>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</si>
  <si>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</si>
  <si>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</si>
  <si>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</si>
  <si>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</si>
  <si>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</si>
  <si>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</si>
  <si>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</si>
  <si>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</si>
  <si>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</si>
  <si>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</si>
  <si>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</si>
  <si>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</si>
  <si>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</si>
  <si>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</si>
  <si>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</si>
  <si>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</si>
  <si>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</si>
  <si>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</si>
  <si>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</si>
  <si>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</si>
  <si>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</si>
  <si>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</si>
  <si>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</si>
  <si>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</si>
  <si>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</si>
  <si>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</si>
  <si>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</si>
  <si>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</si>
  <si>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</si>
  <si>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</si>
  <si>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</si>
  <si>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</si>
  <si>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</si>
  <si>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</si>
  <si>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</si>
  <si>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</si>
  <si>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</si>
  <si>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</si>
  <si>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</si>
  <si>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</si>
  <si>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</si>
  <si>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</si>
  <si>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</si>
  <si>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</si>
  <si>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</si>
  <si>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</si>
  <si>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</si>
  <si>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</si>
  <si>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</si>
  <si>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</si>
  <si>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</si>
  <si>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</si>
  <si>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</si>
  <si>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</si>
  <si>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</si>
  <si>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</si>
  <si>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</si>
  <si>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</si>
  <si>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</si>
  <si>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</si>
  <si>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</si>
  <si>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</si>
  <si>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</si>
  <si>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</si>
  <si>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</si>
  <si>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</si>
  <si>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</si>
  <si>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</si>
  <si>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</si>
  <si>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</si>
  <si>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</si>
  <si>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</si>
  <si>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</si>
  <si>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</si>
  <si>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</si>
  <si>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</si>
  <si>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</si>
  <si>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</si>
  <si>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</si>
  <si>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</si>
  <si>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</si>
  <si>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</si>
  <si>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</si>
  <si>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</si>
  <si>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</si>
  <si>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</si>
  <si>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</si>
  <si>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</si>
  <si>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</si>
  <si>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</si>
  <si>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</si>
  <si>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</si>
  <si>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</si>
  <si>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</si>
  <si>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</si>
  <si>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</si>
  <si>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</si>
  <si>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</si>
  <si>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</si>
  <si>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</si>
  <si>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</si>
  <si>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</si>
  <si>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</si>
  <si>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</si>
  <si>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</si>
  <si>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</si>
  <si>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</si>
  <si>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</si>
  <si>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</si>
  <si>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</si>
  <si>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</si>
  <si>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</si>
  <si>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</si>
  <si>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</si>
  <si>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</si>
  <si>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</si>
  <si>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</si>
  <si>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</si>
  <si>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</si>
  <si>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</si>
  <si>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</si>
  <si>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</si>
  <si>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</si>
  <si>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</si>
  <si>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</si>
  <si>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</si>
  <si>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</si>
  <si>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</si>
  <si>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</si>
  <si>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</si>
  <si>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</si>
  <si>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</si>
  <si>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</si>
  <si>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</si>
  <si>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</si>
  <si>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</si>
  <si>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</si>
  <si>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</si>
  <si>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</si>
  <si>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</si>
  <si>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</si>
  <si>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</si>
  <si>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</si>
  <si>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</si>
  <si>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</si>
  <si>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</si>
  <si>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</si>
  <si>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</si>
  <si>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</si>
  <si>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</si>
  <si>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</si>
  <si>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</si>
  <si>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</si>
  <si>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</si>
  <si>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</si>
  <si>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</si>
  <si>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</si>
  <si>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</si>
  <si>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</si>
  <si>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</si>
  <si>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</si>
  <si>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</si>
  <si>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</si>
  <si>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</si>
  <si>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</si>
  <si>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</si>
  <si>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</si>
  <si>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</si>
  <si>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</si>
  <si>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</si>
  <si>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</si>
  <si>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</si>
  <si>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</si>
  <si>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</si>
  <si>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</si>
  <si>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</si>
  <si>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</si>
  <si>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</si>
  <si>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</si>
  <si>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</si>
  <si>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</si>
  <si>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</si>
  <si>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</si>
  <si>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</si>
  <si>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</si>
  <si>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</si>
  <si>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</si>
  <si>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</si>
  <si>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</si>
  <si>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</si>
  <si>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</si>
  <si>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</si>
  <si>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</si>
  <si>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</si>
  <si>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</si>
  <si>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</si>
  <si>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</si>
  <si>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</si>
  <si>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</si>
  <si>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</si>
  <si>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</si>
  <si>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</si>
  <si>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</si>
  <si>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</si>
  <si>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</si>
  <si>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</si>
  <si>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</si>
  <si>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</si>
  <si>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</si>
  <si>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</si>
  <si>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</si>
  <si>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</si>
  <si>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</si>
  <si>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</si>
  <si>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</si>
  <si>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</si>
  <si>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</si>
  <si>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</si>
  <si>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</si>
  <si>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</si>
  <si>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</si>
  <si>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</si>
  <si>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</si>
  <si>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</si>
  <si>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</si>
  <si>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</si>
  <si>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</si>
  <si>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</si>
  <si>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</si>
  <si>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</si>
  <si>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</si>
  <si>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</si>
  <si>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</si>
  <si>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</si>
  <si>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</si>
  <si>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</si>
  <si>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</si>
  <si>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</si>
  <si>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</si>
  <si>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</si>
  <si>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</si>
  <si>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</si>
  <si>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</si>
  <si>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</si>
  <si>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</si>
  <si>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</si>
  <si>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</si>
  <si>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</si>
  <si>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</si>
  <si>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</si>
  <si>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</si>
  <si>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</si>
  <si>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</si>
  <si>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</si>
  <si>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</si>
  <si>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</si>
  <si>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</si>
  <si>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</si>
  <si>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</si>
  <si>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</si>
  <si>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</si>
  <si>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</si>
  <si>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</si>
  <si>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</si>
  <si>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</si>
  <si>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</si>
  <si>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</si>
  <si>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</si>
  <si>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</si>
  <si>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</si>
  <si>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</si>
  <si>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</si>
  <si>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</si>
  <si>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</si>
  <si>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</si>
  <si>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</si>
  <si>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</si>
  <si>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</si>
  <si>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</si>
  <si>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</si>
  <si>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</si>
  <si>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</si>
  <si>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</si>
  <si>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</si>
  <si>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</si>
  <si>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</si>
  <si>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</si>
  <si>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</si>
  <si>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</si>
  <si>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</si>
  <si>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</si>
  <si>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</si>
  <si>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</si>
  <si>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</si>
  <si>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</si>
  <si>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</si>
  <si>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</si>
  <si>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</si>
  <si>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</si>
  <si>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</si>
  <si>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</si>
  <si>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</si>
  <si>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</si>
  <si>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</si>
  <si>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</si>
  <si>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</si>
  <si>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</si>
  <si>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</si>
  <si>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</si>
  <si>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</si>
  <si>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</si>
  <si>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</si>
  <si>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</si>
  <si>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</si>
  <si>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</si>
  <si>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</si>
  <si>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</si>
  <si>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</si>
  <si>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</si>
  <si>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</si>
  <si>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</si>
  <si>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</si>
  <si>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</si>
  <si>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</si>
  <si>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</si>
  <si>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</si>
  <si>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</si>
  <si>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</si>
  <si>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</si>
  <si>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</si>
  <si>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</si>
  <si>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</si>
  <si>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</si>
  <si>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</si>
  <si>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</si>
  <si>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</si>
  <si>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</si>
  <si>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</si>
  <si>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</si>
  <si>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</si>
  <si>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</si>
  <si>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</si>
  <si>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</si>
  <si>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</si>
  <si>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</si>
  <si>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</si>
  <si>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</si>
  <si>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</si>
  <si>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</si>
  <si>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</si>
  <si>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</si>
  <si>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</si>
  <si>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</si>
  <si>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</si>
  <si>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</si>
  <si>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</si>
  <si>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</si>
  <si>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</si>
  <si>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</si>
  <si>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</si>
  <si>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</si>
  <si>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</si>
  <si>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</si>
  <si>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</si>
  <si>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</si>
  <si>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</si>
  <si>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</si>
  <si>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</si>
  <si>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</si>
  <si>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</si>
  <si>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</si>
  <si>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</si>
  <si>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</si>
  <si>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</si>
  <si>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</si>
  <si>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</si>
  <si>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</si>
  <si>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</si>
  <si>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</si>
  <si>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</si>
  <si>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</si>
  <si>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</si>
  <si>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</si>
  <si>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</si>
  <si>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</si>
  <si>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</si>
  <si>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</si>
  <si>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</si>
  <si>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</si>
  <si>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</si>
  <si>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</si>
  <si>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</si>
  <si>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</si>
  <si>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</si>
  <si>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</si>
  <si>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</si>
  <si>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</si>
  <si>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</si>
  <si>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</si>
  <si>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</si>
  <si>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</si>
  <si>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</si>
  <si>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</si>
  <si>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</si>
  <si>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</si>
  <si>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</si>
  <si>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</si>
  <si>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</si>
  <si>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</si>
  <si>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</si>
  <si>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</si>
  <si>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</si>
  <si>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</si>
  <si>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</si>
  <si>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</si>
  <si>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</si>
  <si>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</si>
  <si>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</si>
  <si>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</si>
  <si>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</si>
  <si>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</si>
  <si>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</si>
  <si>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</si>
  <si>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</si>
  <si>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</si>
  <si>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</si>
  <si>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</si>
  <si>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</si>
  <si>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</si>
  <si>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</si>
  <si>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</si>
  <si>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</si>
  <si>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</si>
  <si>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</si>
  <si>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</si>
  <si>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</si>
  <si>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</si>
  <si>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</si>
  <si>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</si>
  <si>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</si>
  <si>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</si>
  <si>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</si>
  <si>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</si>
  <si>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</si>
  <si>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</si>
  <si>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</si>
  <si>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</si>
  <si>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</si>
  <si>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</si>
  <si>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</si>
  <si>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</si>
  <si>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</si>
  <si>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</si>
  <si>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</si>
  <si>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</si>
  <si>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</si>
  <si>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</si>
  <si>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</si>
  <si>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</si>
  <si>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</si>
  <si>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</si>
  <si>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</si>
  <si>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</si>
  <si>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</si>
  <si>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</si>
  <si>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</si>
  <si>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</si>
  <si>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</si>
  <si>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</si>
  <si>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</si>
  <si>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</si>
  <si>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</si>
  <si>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</si>
  <si>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</si>
  <si>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</si>
  <si>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</si>
  <si>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</si>
  <si>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</si>
  <si>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</si>
  <si>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</si>
  <si>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</si>
  <si>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</si>
  <si>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</si>
  <si>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</si>
  <si>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</si>
  <si>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</si>
  <si>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</si>
  <si>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</si>
  <si>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</si>
  <si>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</si>
  <si>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</si>
  <si>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</si>
  <si>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</si>
  <si>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</si>
  <si>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</si>
  <si>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</si>
  <si>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</si>
  <si>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</si>
  <si>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</si>
  <si>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</si>
  <si>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</si>
  <si>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</si>
  <si>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</si>
  <si>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</si>
  <si>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</si>
  <si>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</si>
  <si>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</si>
  <si>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</si>
  <si>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</si>
  <si>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</si>
  <si>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</si>
  <si>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</si>
  <si>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</si>
  <si>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</si>
  <si>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</si>
  <si>
    <t>на 01 декабря 2019 г.</t>
  </si>
  <si>
    <t>01.12.2019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</si>
</sst>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46" t="s">
        <v>63</v>
      </c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5"/>
      <c r="AI2" s="5"/>
      <c r="AJ2" s="5"/>
      <c r="AK2" s="5"/>
      <c r="AL2" s="5"/>
      <c r="AM2" s="4"/>
      <c r="AN2" s="4"/>
      <c r="AO2" s="4"/>
      <c r="AP2" s="8"/>
      <c r="AQ2" s="148" t="s">
        <v>64</v>
      </c>
      <c r="AR2" s="149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0"/>
      <c r="X3" s="151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52" t="s">
        <v>66</v>
      </c>
      <c r="AR3" s="153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42" t="s">
        <v>630</v>
      </c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44" t="s">
        <v>631</v>
      </c>
      <c r="AR4" s="145"/>
      <c r="AS4" s="13"/>
    </row>
    <row r="5" spans="1:45" ht="15.2" customHeight="1" x14ac:dyDescent="0.25">
      <c r="A5" s="154" t="s">
        <v>68</v>
      </c>
      <c r="B5" s="155"/>
      <c r="C5" s="155"/>
      <c r="D5" s="155"/>
      <c r="E5" s="3"/>
      <c r="F5" s="3"/>
      <c r="G5" s="3"/>
      <c r="H5" s="5"/>
      <c r="I5" s="5"/>
      <c r="J5" s="5"/>
      <c r="K5" s="156" t="s">
        <v>626</v>
      </c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58"/>
      <c r="AR5" s="159"/>
      <c r="AS5" s="9"/>
    </row>
    <row r="6" spans="1:45" ht="15.2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60" t="s">
        <v>629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62">
        <v>15212000000</v>
      </c>
      <c r="AR6" s="16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70" t="s">
        <v>73</v>
      </c>
      <c r="B8" s="171"/>
      <c r="C8" s="171"/>
      <c r="D8" s="171"/>
      <c r="E8" s="171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2"/>
      <c r="X8" s="173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4">
        <v>383</v>
      </c>
      <c r="AR8" s="175"/>
      <c r="AS8" s="13"/>
    </row>
    <row r="9" spans="1:45" ht="12.95" customHeight="1" x14ac:dyDescent="0.25">
      <c r="A9" s="182" t="s">
        <v>75</v>
      </c>
      <c r="B9" s="184" t="s">
        <v>76</v>
      </c>
      <c r="C9" s="186" t="s">
        <v>77</v>
      </c>
      <c r="D9" s="187"/>
      <c r="E9" s="168" t="s">
        <v>78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8" t="s">
        <v>79</v>
      </c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9"/>
    </row>
    <row r="10" spans="1:45" ht="58.7" customHeight="1" x14ac:dyDescent="0.25">
      <c r="A10" s="183"/>
      <c r="B10" s="185"/>
      <c r="C10" s="187"/>
      <c r="D10" s="187"/>
      <c r="E10" s="140" t="s">
        <v>80</v>
      </c>
      <c r="F10" s="141"/>
      <c r="G10" s="140" t="s">
        <v>81</v>
      </c>
      <c r="H10" s="141"/>
      <c r="I10" s="140" t="s">
        <v>82</v>
      </c>
      <c r="J10" s="141"/>
      <c r="K10" s="138" t="s">
        <v>83</v>
      </c>
      <c r="L10" s="139"/>
      <c r="M10" s="138" t="s">
        <v>84</v>
      </c>
      <c r="N10" s="139"/>
      <c r="O10" s="138" t="s">
        <v>85</v>
      </c>
      <c r="P10" s="139"/>
      <c r="Q10" s="138" t="s">
        <v>86</v>
      </c>
      <c r="R10" s="139"/>
      <c r="S10" s="138" t="s">
        <v>87</v>
      </c>
      <c r="T10" s="139"/>
      <c r="U10" s="138" t="s">
        <v>88</v>
      </c>
      <c r="V10" s="139"/>
      <c r="W10" s="180" t="s">
        <v>89</v>
      </c>
      <c r="X10" s="181"/>
      <c r="Y10" s="178" t="s">
        <v>80</v>
      </c>
      <c r="Z10" s="179"/>
      <c r="AA10" s="178" t="s">
        <v>81</v>
      </c>
      <c r="AB10" s="179"/>
      <c r="AC10" s="178" t="s">
        <v>82</v>
      </c>
      <c r="AD10" s="179"/>
      <c r="AE10" s="180" t="s">
        <v>83</v>
      </c>
      <c r="AF10" s="181"/>
      <c r="AG10" s="180" t="s">
        <v>84</v>
      </c>
      <c r="AH10" s="181"/>
      <c r="AI10" s="180" t="s">
        <v>85</v>
      </c>
      <c r="AJ10" s="181"/>
      <c r="AK10" s="180" t="s">
        <v>86</v>
      </c>
      <c r="AL10" s="181"/>
      <c r="AM10" s="180" t="s">
        <v>87</v>
      </c>
      <c r="AN10" s="181"/>
      <c r="AO10" s="180" t="s">
        <v>88</v>
      </c>
      <c r="AP10" s="181"/>
      <c r="AQ10" s="180" t="s">
        <v>89</v>
      </c>
      <c r="AR10" s="181"/>
      <c r="AS10" s="9"/>
    </row>
    <row r="11" spans="1:45" ht="76.5" customHeight="1" x14ac:dyDescent="0.25">
      <c r="A11" s="183"/>
      <c r="B11" s="18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76" t="s">
        <v>94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2506000</v>
      </c>
      <c r="F29" s="120">
        <f t="shared" ref="F29:F92" si="0">X29</f>
        <v>198263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v>2506000</v>
      </c>
      <c r="X29" s="107">
        <v>198263</v>
      </c>
      <c r="Y29" s="120">
        <f>AQ29</f>
        <v>2067801.97</v>
      </c>
      <c r="Z29" s="121">
        <f t="shared" ref="Z29:Z92" si="1">AR29</f>
        <v>166409.85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2067801.97</v>
      </c>
      <c r="AR29" s="111">
        <f>AR31+AR33</f>
        <v>166409.85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1546575.73</v>
      </c>
      <c r="F31" s="120">
        <f t="shared" si="0"/>
        <v>152275.73000000001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1546575.73</v>
      </c>
      <c r="X31" s="106">
        <v>152275.73000000001</v>
      </c>
      <c r="Y31" s="120">
        <f t="shared" si="3"/>
        <v>1366189.22</v>
      </c>
      <c r="Z31" s="121">
        <f t="shared" si="1"/>
        <v>128506.8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1366189.22</v>
      </c>
      <c r="AR31" s="113">
        <v>128506.8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1000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1000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467437.27</v>
      </c>
      <c r="F33" s="120">
        <f t="shared" si="0"/>
        <v>45987.27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467437.27</v>
      </c>
      <c r="X33" s="108">
        <v>45987.27</v>
      </c>
      <c r="Y33" s="120">
        <f t="shared" si="3"/>
        <v>394252.34</v>
      </c>
      <c r="Z33" s="121">
        <f t="shared" si="1"/>
        <v>37903.050000000003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394252.34</v>
      </c>
      <c r="AR33" s="114">
        <v>37903.050000000003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198263</v>
      </c>
      <c r="F34" s="120">
        <f t="shared" si="0"/>
        <v>198263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198263</v>
      </c>
      <c r="X34" s="107">
        <f>X29</f>
        <v>198263</v>
      </c>
      <c r="Y34" s="120">
        <f t="shared" si="3"/>
        <v>166409.85</v>
      </c>
      <c r="Z34" s="121">
        <f t="shared" si="1"/>
        <v>166409.85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166409.85</v>
      </c>
      <c r="AR34" s="115">
        <f>AR29</f>
        <v>166409.85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152275.73000000001</v>
      </c>
      <c r="F36" s="120">
        <f t="shared" si="0"/>
        <v>152275.73000000001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152275.73000000001</v>
      </c>
      <c r="X36" s="106">
        <f>X31</f>
        <v>152275.73000000001</v>
      </c>
      <c r="Y36" s="120">
        <f t="shared" si="3"/>
        <v>128506.8</v>
      </c>
      <c r="Z36" s="121">
        <f t="shared" si="1"/>
        <v>128506.8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128506.8</v>
      </c>
      <c r="AR36" s="117">
        <f>AR31</f>
        <v>128506.8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45987.27</v>
      </c>
      <c r="F38" s="120">
        <f t="shared" si="0"/>
        <v>45987.27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45987.27</v>
      </c>
      <c r="X38" s="108">
        <f>X33</f>
        <v>45987.27</v>
      </c>
      <c r="Y38" s="120">
        <f t="shared" si="3"/>
        <v>37903.050000000003</v>
      </c>
      <c r="Z38" s="121">
        <f t="shared" si="1"/>
        <v>37903.050000000003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37903.050000000003</v>
      </c>
      <c r="AR38" s="118">
        <f>AR33</f>
        <v>37903.050000000003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198263</v>
      </c>
      <c r="F70" s="120">
        <f t="shared" si="0"/>
        <v>198263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198263</v>
      </c>
      <c r="X70" s="107">
        <f>W70</f>
        <v>198263</v>
      </c>
      <c r="Y70" s="120">
        <f t="shared" si="3"/>
        <v>166409.85</v>
      </c>
      <c r="Z70" s="121">
        <f t="shared" si="1"/>
        <v>166409.85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166409.85</v>
      </c>
      <c r="AR70" s="115">
        <f>AR29</f>
        <v>166409.85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152275.73000000001</v>
      </c>
      <c r="F72" s="120">
        <f t="shared" si="0"/>
        <v>152275.73000000001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152275.73000000001</v>
      </c>
      <c r="X72" s="106">
        <f>W72</f>
        <v>152275.73000000001</v>
      </c>
      <c r="Y72" s="120">
        <f t="shared" si="3"/>
        <v>128506.8</v>
      </c>
      <c r="Z72" s="121">
        <f t="shared" si="1"/>
        <v>128506.8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128506.8</v>
      </c>
      <c r="AR72" s="113">
        <f>AR36</f>
        <v>128506.8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45987.27</v>
      </c>
      <c r="F74" s="120">
        <f t="shared" si="0"/>
        <v>45987.27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45987.27</v>
      </c>
      <c r="X74" s="108">
        <f>W74</f>
        <v>45987.27</v>
      </c>
      <c r="Y74" s="120">
        <f t="shared" si="3"/>
        <v>37903.050000000003</v>
      </c>
      <c r="Z74" s="121">
        <f t="shared" si="1"/>
        <v>37903.050000000003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37903.050000000003</v>
      </c>
      <c r="AR74" s="118">
        <f>AR38</f>
        <v>37903.050000000003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68000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68000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67693.179999999993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10000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10000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20000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20000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0</v>
      </c>
      <c r="X227" s="132" t="s">
        <v>99</v>
      </c>
      <c r="Y227" s="120">
        <f t="shared" si="14"/>
        <v>10000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10000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5158645.28</v>
      </c>
      <c r="F231" s="120">
        <f t="shared" si="12"/>
        <v>198263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v>5158645.28</v>
      </c>
      <c r="X231" s="128">
        <v>198263</v>
      </c>
      <c r="Y231" s="120">
        <f t="shared" si="14"/>
        <v>3577675.1</v>
      </c>
      <c r="Z231" s="121">
        <f t="shared" si="11"/>
        <v>166409.85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3577675.1</v>
      </c>
      <c r="AR231" s="128">
        <f>AR29</f>
        <v>166409.85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198263</v>
      </c>
      <c r="F234" s="120">
        <f t="shared" si="12"/>
        <v>198263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198263</v>
      </c>
      <c r="X234" s="128">
        <f>X231</f>
        <v>198263</v>
      </c>
      <c r="Y234" s="120">
        <f t="shared" si="14"/>
        <v>166409.85</v>
      </c>
      <c r="Z234" s="121">
        <f t="shared" si="11"/>
        <v>166409.85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166409.85</v>
      </c>
      <c r="AR234" s="128">
        <f>AR231</f>
        <v>166409.85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v>484382.28</v>
      </c>
      <c r="Z315" s="121">
        <f t="shared" si="15"/>
        <v>31853.15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505953.89</v>
      </c>
      <c r="AR315" s="116">
        <v>31853.15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31853.15</v>
      </c>
      <c r="Z317" s="121">
        <f t="shared" si="15"/>
        <v>31853.15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31853.15</v>
      </c>
      <c r="AR317" s="116">
        <f>AR315</f>
        <v>31853.15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159350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159350</v>
      </c>
      <c r="X339" s="128">
        <f>X341</f>
        <v>0</v>
      </c>
      <c r="Y339" s="120">
        <f>AQ339</f>
        <v>53625.04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53625.04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19850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19850</v>
      </c>
      <c r="X341" s="129">
        <v>0</v>
      </c>
      <c r="Y341" s="120">
        <f t="shared" si="17"/>
        <v>950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950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139500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139500</v>
      </c>
      <c r="X348" s="128">
        <v>0</v>
      </c>
      <c r="Y348" s="120">
        <f t="shared" si="17"/>
        <v>52675.040000000001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52675.040000000001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91" t="s">
        <v>18</v>
      </c>
      <c r="B383" s="192"/>
      <c r="C383" s="192"/>
      <c r="D383" s="192"/>
      <c r="E383" s="192"/>
      <c r="F383" s="192"/>
      <c r="G383" s="192"/>
      <c r="H383" s="192"/>
      <c r="I383" s="192"/>
      <c r="J383" s="192"/>
      <c r="K383" s="192"/>
      <c r="L383" s="192"/>
      <c r="M383" s="192"/>
      <c r="N383" s="192"/>
      <c r="O383" s="192"/>
      <c r="P383" s="192"/>
      <c r="Q383" s="192"/>
      <c r="R383" s="192"/>
      <c r="S383" s="192"/>
      <c r="T383" s="192"/>
      <c r="U383" s="192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68"/>
    </row>
    <row r="384" spans="1:45" ht="12.95" customHeight="1" x14ac:dyDescent="0.25">
      <c r="A384" s="193" t="s">
        <v>19</v>
      </c>
      <c r="B384" s="194"/>
      <c r="C384" s="194"/>
      <c r="D384" s="194"/>
      <c r="E384" s="194"/>
      <c r="F384" s="194"/>
      <c r="G384" s="194"/>
      <c r="H384" s="194"/>
      <c r="I384" s="194"/>
      <c r="J384" s="194"/>
      <c r="K384" s="194"/>
      <c r="L384" s="194"/>
      <c r="M384" s="1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4"/>
      <c r="AB384" s="194"/>
      <c r="AC384" s="194"/>
      <c r="AD384" s="194"/>
      <c r="AE384" s="194"/>
      <c r="AF384" s="194"/>
      <c r="AG384" s="194"/>
      <c r="AH384" s="194"/>
      <c r="AI384" s="194"/>
      <c r="AJ384" s="194"/>
      <c r="AK384" s="194"/>
      <c r="AL384" s="194"/>
      <c r="AM384" s="194"/>
      <c r="AN384" s="194"/>
      <c r="AO384" s="194"/>
      <c r="AP384" s="194"/>
      <c r="AQ384" s="194"/>
      <c r="AR384" s="19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95" t="s">
        <v>59</v>
      </c>
      <c r="B421" s="196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97"/>
      <c r="E424" s="19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88" t="s">
        <v>60</v>
      </c>
      <c r="E425" s="188"/>
      <c r="F425" s="198" t="s">
        <v>61</v>
      </c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89" t="s">
        <v>100</v>
      </c>
      <c r="B430" s="190"/>
      <c r="C430" s="190"/>
      <c r="D430" s="190"/>
      <c r="E430" s="190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D425:E425"/>
    <mergeCell ref="A430:AC430"/>
    <mergeCell ref="A383:AR383"/>
    <mergeCell ref="A384:AR384"/>
    <mergeCell ref="A421:Q421"/>
    <mergeCell ref="D424:E424"/>
    <mergeCell ref="F425:S425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W7:X7"/>
    <mergeCell ref="AQ7:AR7"/>
    <mergeCell ref="Y9:AR9"/>
    <mergeCell ref="A8:E8"/>
    <mergeCell ref="W8:X8"/>
    <mergeCell ref="AQ8:AR8"/>
    <mergeCell ref="A5:D5"/>
    <mergeCell ref="K5:AG5"/>
    <mergeCell ref="AQ5:AR5"/>
    <mergeCell ref="K6:AG6"/>
    <mergeCell ref="AQ6:AR6"/>
    <mergeCell ref="K4:AG4"/>
    <mergeCell ref="AQ4:AR4"/>
    <mergeCell ref="K1:AG2"/>
    <mergeCell ref="AQ2:AR2"/>
    <mergeCell ref="W3:X3"/>
    <mergeCell ref="AQ3:AR3"/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2019-12-02T09:22:37Z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