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Q349" i="2" l="1"/>
  <c r="W349" i="2"/>
  <c r="W231" i="2" l="1"/>
  <c r="Y315" i="2" l="1"/>
  <c r="X231" i="2" l="1"/>
  <c r="W29" i="2"/>
  <c r="X29" i="2" l="1"/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<sst xmlns="http://schemas.openxmlformats.org/spreadsheetml/2006/main" count="5091" uniqueCount="632">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</sst>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AQ339" sqref="AQ339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8" t="s">
        <v>63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5"/>
      <c r="AI2" s="5"/>
      <c r="AJ2" s="5"/>
      <c r="AK2" s="5"/>
      <c r="AL2" s="5"/>
      <c r="AM2" s="4"/>
      <c r="AN2" s="4"/>
      <c r="AO2" s="4"/>
      <c r="AP2" s="8"/>
      <c r="AQ2" s="190" t="s">
        <v>64</v>
      </c>
      <c r="AR2" s="191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2"/>
      <c r="X3" s="19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4" t="s">
        <v>66</v>
      </c>
      <c r="AR3" s="195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4" t="s">
        <v>630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6" t="s">
        <v>631</v>
      </c>
      <c r="AR4" s="187"/>
      <c r="AS4" s="13"/>
    </row>
    <row r="5" spans="1:45" ht="15.2" customHeight="1" x14ac:dyDescent="0.25">
      <c r="A5" s="174" t="s">
        <v>68</v>
      </c>
      <c r="B5" s="175"/>
      <c r="C5" s="175"/>
      <c r="D5" s="175"/>
      <c r="E5" s="3"/>
      <c r="F5" s="3"/>
      <c r="G5" s="3"/>
      <c r="H5" s="5"/>
      <c r="I5" s="5"/>
      <c r="J5" s="5"/>
      <c r="K5" s="176" t="s">
        <v>626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8"/>
      <c r="AR5" s="17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80" t="s">
        <v>629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2">
        <v>15212000000</v>
      </c>
      <c r="AR6" s="18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68" t="s">
        <v>73</v>
      </c>
      <c r="B8" s="169"/>
      <c r="C8" s="169"/>
      <c r="D8" s="169"/>
      <c r="E8" s="16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0"/>
      <c r="X8" s="17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2">
        <v>383</v>
      </c>
      <c r="AR8" s="173"/>
      <c r="AS8" s="13"/>
    </row>
    <row r="9" spans="1:45" ht="12.95" customHeight="1" x14ac:dyDescent="0.25">
      <c r="A9" s="156" t="s">
        <v>75</v>
      </c>
      <c r="B9" s="158" t="s">
        <v>76</v>
      </c>
      <c r="C9" s="160" t="s">
        <v>77</v>
      </c>
      <c r="D9" s="161"/>
      <c r="E9" s="162" t="s">
        <v>78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2" t="s">
        <v>79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9"/>
    </row>
    <row r="10" spans="1:45" ht="58.7" customHeight="1" x14ac:dyDescent="0.25">
      <c r="A10" s="157"/>
      <c r="B10" s="159"/>
      <c r="C10" s="161"/>
      <c r="D10" s="161"/>
      <c r="E10" s="198" t="s">
        <v>80</v>
      </c>
      <c r="F10" s="199"/>
      <c r="G10" s="198" t="s">
        <v>81</v>
      </c>
      <c r="H10" s="199"/>
      <c r="I10" s="198" t="s">
        <v>82</v>
      </c>
      <c r="J10" s="199"/>
      <c r="K10" s="196" t="s">
        <v>83</v>
      </c>
      <c r="L10" s="197"/>
      <c r="M10" s="196" t="s">
        <v>84</v>
      </c>
      <c r="N10" s="197"/>
      <c r="O10" s="196" t="s">
        <v>85</v>
      </c>
      <c r="P10" s="197"/>
      <c r="Q10" s="196" t="s">
        <v>86</v>
      </c>
      <c r="R10" s="197"/>
      <c r="S10" s="196" t="s">
        <v>87</v>
      </c>
      <c r="T10" s="197"/>
      <c r="U10" s="196" t="s">
        <v>88</v>
      </c>
      <c r="V10" s="197"/>
      <c r="W10" s="154" t="s">
        <v>89</v>
      </c>
      <c r="X10" s="155"/>
      <c r="Y10" s="152" t="s">
        <v>80</v>
      </c>
      <c r="Z10" s="153"/>
      <c r="AA10" s="152" t="s">
        <v>81</v>
      </c>
      <c r="AB10" s="153"/>
      <c r="AC10" s="152" t="s">
        <v>82</v>
      </c>
      <c r="AD10" s="153"/>
      <c r="AE10" s="154" t="s">
        <v>83</v>
      </c>
      <c r="AF10" s="155"/>
      <c r="AG10" s="154" t="s">
        <v>84</v>
      </c>
      <c r="AH10" s="155"/>
      <c r="AI10" s="154" t="s">
        <v>85</v>
      </c>
      <c r="AJ10" s="155"/>
      <c r="AK10" s="154" t="s">
        <v>86</v>
      </c>
      <c r="AL10" s="155"/>
      <c r="AM10" s="154" t="s">
        <v>87</v>
      </c>
      <c r="AN10" s="155"/>
      <c r="AO10" s="154" t="s">
        <v>88</v>
      </c>
      <c r="AP10" s="155"/>
      <c r="AQ10" s="154" t="s">
        <v>89</v>
      </c>
      <c r="AR10" s="155"/>
      <c r="AS10" s="9"/>
    </row>
    <row r="11" spans="1:45" ht="76.5" customHeight="1" x14ac:dyDescent="0.25">
      <c r="A11" s="157"/>
      <c r="B11" s="159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50" t="s">
        <v>94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2970197</v>
      </c>
      <c r="F29" s="120">
        <f t="shared" ref="F29:F92" si="0">X29</f>
        <v>202197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f>2768000+202197</f>
        <v>2970197</v>
      </c>
      <c r="X29" s="107">
        <f>X31+X33</f>
        <v>202197</v>
      </c>
      <c r="Y29" s="120">
        <f>AQ29</f>
        <v>1710690.09</v>
      </c>
      <c r="Z29" s="121">
        <f t="shared" ref="Z29:Z92" si="1">AR29</f>
        <v>128296.04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1710690.09</v>
      </c>
      <c r="AR29" s="111">
        <f>AR31+AR33</f>
        <v>128296.04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1847654</v>
      </c>
      <c r="F31" s="120">
        <f t="shared" si="0"/>
        <v>155297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1847654</v>
      </c>
      <c r="X31" s="106">
        <v>155297</v>
      </c>
      <c r="Y31" s="120">
        <f t="shared" si="3"/>
        <v>1188458.1100000001</v>
      </c>
      <c r="Z31" s="121">
        <f t="shared" si="1"/>
        <v>101161.76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1188458.1100000001</v>
      </c>
      <c r="AR31" s="113">
        <v>101161.76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557992</v>
      </c>
      <c r="F33" s="120">
        <f t="shared" si="0"/>
        <v>46900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557992</v>
      </c>
      <c r="X33" s="108">
        <v>46900</v>
      </c>
      <c r="Y33" s="120">
        <f t="shared" si="3"/>
        <v>327271.37</v>
      </c>
      <c r="Z33" s="121">
        <f t="shared" si="1"/>
        <v>27134.28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327271.37</v>
      </c>
      <c r="AR33" s="114">
        <v>27134.28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202197</v>
      </c>
      <c r="F34" s="120">
        <f t="shared" si="0"/>
        <v>202197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202197</v>
      </c>
      <c r="X34" s="107">
        <f>X29</f>
        <v>202197</v>
      </c>
      <c r="Y34" s="120">
        <f t="shared" si="3"/>
        <v>128296.04</v>
      </c>
      <c r="Z34" s="121">
        <f t="shared" si="1"/>
        <v>128296.04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128296.04</v>
      </c>
      <c r="AR34" s="115">
        <f>AR29</f>
        <v>128296.04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155297</v>
      </c>
      <c r="F36" s="120">
        <f t="shared" si="0"/>
        <v>155297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155297</v>
      </c>
      <c r="X36" s="106">
        <f>X31</f>
        <v>155297</v>
      </c>
      <c r="Y36" s="120">
        <f t="shared" si="3"/>
        <v>101161.76</v>
      </c>
      <c r="Z36" s="121">
        <f t="shared" si="1"/>
        <v>101161.76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101161.76</v>
      </c>
      <c r="AR36" s="117">
        <f>AR31</f>
        <v>101161.76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46900</v>
      </c>
      <c r="F38" s="120">
        <f t="shared" si="0"/>
        <v>46900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46900</v>
      </c>
      <c r="X38" s="108">
        <f>X33</f>
        <v>46900</v>
      </c>
      <c r="Y38" s="120">
        <f t="shared" si="3"/>
        <v>27134.28</v>
      </c>
      <c r="Z38" s="121">
        <f t="shared" si="1"/>
        <v>27134.28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27134.28</v>
      </c>
      <c r="AR38" s="118">
        <f>AR33</f>
        <v>27134.28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202197</v>
      </c>
      <c r="F70" s="120">
        <f t="shared" si="0"/>
        <v>202197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202197</v>
      </c>
      <c r="X70" s="107">
        <f>W70</f>
        <v>202197</v>
      </c>
      <c r="Y70" s="120">
        <f t="shared" si="3"/>
        <v>128296.04</v>
      </c>
      <c r="Z70" s="121">
        <f t="shared" si="1"/>
        <v>128296.04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128296.04</v>
      </c>
      <c r="AR70" s="115">
        <f>AR29</f>
        <v>128296.04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155297</v>
      </c>
      <c r="F72" s="120">
        <f t="shared" si="0"/>
        <v>155297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155297</v>
      </c>
      <c r="X72" s="106">
        <f>W72</f>
        <v>155297</v>
      </c>
      <c r="Y72" s="120">
        <f t="shared" si="3"/>
        <v>101161.76</v>
      </c>
      <c r="Z72" s="121">
        <f t="shared" si="1"/>
        <v>101161.76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101161.76</v>
      </c>
      <c r="AR72" s="113">
        <f>AR36</f>
        <v>101161.76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46900</v>
      </c>
      <c r="F74" s="120">
        <f t="shared" si="0"/>
        <v>46900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46900</v>
      </c>
      <c r="X74" s="108">
        <f>W74</f>
        <v>46900</v>
      </c>
      <c r="Y74" s="120">
        <f t="shared" si="3"/>
        <v>27134.28</v>
      </c>
      <c r="Z74" s="121">
        <f t="shared" si="1"/>
        <v>27134.28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27134.28</v>
      </c>
      <c r="AR74" s="118">
        <f>AR38</f>
        <v>27134.28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35366.519999999997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10000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10000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5615261.1299999999</v>
      </c>
      <c r="F231" s="120">
        <f t="shared" si="12"/>
        <v>202197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f>4843197-20000+198789.13+100000+493275</f>
        <v>5615261.1299999999</v>
      </c>
      <c r="X231" s="128">
        <f>X29</f>
        <v>202197</v>
      </c>
      <c r="Y231" s="120">
        <f t="shared" si="14"/>
        <v>2669579.3199999998</v>
      </c>
      <c r="Z231" s="121">
        <f t="shared" si="11"/>
        <v>128296.04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2669579.3199999998</v>
      </c>
      <c r="AR231" s="128">
        <f>AR29</f>
        <v>128296.04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202197</v>
      </c>
      <c r="F234" s="120">
        <f t="shared" si="12"/>
        <v>202197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202197</v>
      </c>
      <c r="X234" s="128">
        <f>X231</f>
        <v>202197</v>
      </c>
      <c r="Y234" s="120">
        <f t="shared" si="14"/>
        <v>128296.04</v>
      </c>
      <c r="Z234" s="121">
        <f t="shared" si="11"/>
        <v>128296.04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128296.04</v>
      </c>
      <c r="AR234" s="128">
        <f>AR231</f>
        <v>128296.04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368342.38</v>
      </c>
      <c r="Z315" s="121">
        <f t="shared" si="15"/>
        <v>23351.71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368342.38</v>
      </c>
      <c r="AR315" s="116">
        <v>23351.71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23351.71</v>
      </c>
      <c r="Z317" s="121">
        <f t="shared" si="15"/>
        <v>23351.71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23351.71</v>
      </c>
      <c r="AR317" s="116">
        <f>AR315</f>
        <v>23351.71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51616.65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51616.65</v>
      </c>
      <c r="X339" s="128">
        <f>X341</f>
        <v>0</v>
      </c>
      <c r="Y339" s="120">
        <f>AQ339</f>
        <v>41506.65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41506.65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1390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1390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41616.65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41616.65</v>
      </c>
      <c r="X348" s="128">
        <v>0</v>
      </c>
      <c r="Y348" s="120">
        <f t="shared" si="17"/>
        <v>40116.65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40116.65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57392.06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57392.06</v>
      </c>
      <c r="X349" s="128">
        <v>0</v>
      </c>
      <c r="Y349" s="120">
        <f t="shared" si="17"/>
        <v>17217.62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17217.62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57392.06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57392.06</v>
      </c>
      <c r="X351" s="129">
        <v>0</v>
      </c>
      <c r="Y351" s="120">
        <f t="shared" si="21"/>
        <v>17217.62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17217.62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148" t="s">
        <v>61</v>
      </c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A430:AC430"/>
    <mergeCell ref="A383:AR383"/>
    <mergeCell ref="A384:AR384"/>
    <mergeCell ref="A421:Q421"/>
    <mergeCell ref="D424:E424"/>
    <mergeCell ref="F425:S425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2020-09-01T07:25:38Z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